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E96" i="3"/>
  <c r="G14"/>
  <c r="F14"/>
  <c r="G82"/>
  <c r="F82"/>
  <c r="E82"/>
  <c r="E78"/>
  <c r="F78"/>
  <c r="G78"/>
  <c r="E14"/>
  <c r="E91"/>
  <c r="G60"/>
  <c r="F60"/>
  <c r="E60"/>
  <c r="E48"/>
  <c r="F48"/>
  <c r="G48"/>
  <c r="G91" l="1"/>
  <c r="G90" s="1"/>
  <c r="F38"/>
  <c r="G38" l="1"/>
  <c r="G36"/>
  <c r="G22"/>
  <c r="G21" s="1"/>
  <c r="G20" s="1"/>
  <c r="F22"/>
  <c r="F21" s="1"/>
  <c r="G13"/>
  <c r="G71"/>
  <c r="F71"/>
  <c r="G88"/>
  <c r="F88"/>
  <c r="G86"/>
  <c r="F86"/>
  <c r="G84"/>
  <c r="F84"/>
  <c r="G80"/>
  <c r="F80"/>
  <c r="G76"/>
  <c r="F76"/>
  <c r="G73"/>
  <c r="F73"/>
  <c r="G40"/>
  <c r="G31"/>
  <c r="F31"/>
  <c r="G59"/>
  <c r="G57"/>
  <c r="G56" s="1"/>
  <c r="F57"/>
  <c r="E57"/>
  <c r="G64"/>
  <c r="G63" s="1"/>
  <c r="G66"/>
  <c r="G53"/>
  <c r="G52" s="1"/>
  <c r="G45"/>
  <c r="G44" s="1"/>
  <c r="G50"/>
  <c r="E86"/>
  <c r="E88"/>
  <c r="E84"/>
  <c r="E80"/>
  <c r="E76"/>
  <c r="E73"/>
  <c r="E71"/>
  <c r="E31"/>
  <c r="E22"/>
  <c r="F70" l="1"/>
  <c r="F69" s="1"/>
  <c r="E70"/>
  <c r="G70"/>
  <c r="G69" s="1"/>
  <c r="G62"/>
  <c r="G43"/>
  <c r="G30"/>
  <c r="G55"/>
  <c r="F13"/>
  <c r="E13"/>
  <c r="F91"/>
  <c r="F90" s="1"/>
  <c r="F20"/>
  <c r="F36"/>
  <c r="F30" s="1"/>
  <c r="F40"/>
  <c r="F53"/>
  <c r="F52" s="1"/>
  <c r="F56"/>
  <c r="F59"/>
  <c r="F64"/>
  <c r="F66"/>
  <c r="F45"/>
  <c r="F50"/>
  <c r="E50"/>
  <c r="G12" l="1"/>
  <c r="G96" s="1"/>
  <c r="F44"/>
  <c r="F43" s="1"/>
  <c r="F62"/>
  <c r="F55"/>
  <c r="E21"/>
  <c r="E20" s="1"/>
  <c r="E45"/>
  <c r="E56"/>
  <c r="E59"/>
  <c r="E64"/>
  <c r="E63" s="1"/>
  <c r="E66"/>
  <c r="E90"/>
  <c r="E53"/>
  <c r="E52" s="1"/>
  <c r="E40"/>
  <c r="E38"/>
  <c r="E36"/>
  <c r="F12" l="1"/>
  <c r="F96" s="1"/>
  <c r="E69"/>
  <c r="E62"/>
  <c r="E44"/>
  <c r="E55"/>
  <c r="E30"/>
  <c r="E43" l="1"/>
  <c r="E12" s="1"/>
</calcChain>
</file>

<file path=xl/sharedStrings.xml><?xml version="1.0" encoding="utf-8"?>
<sst xmlns="http://schemas.openxmlformats.org/spreadsheetml/2006/main" count="248" uniqueCount="180">
  <si>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</si>
  <si>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</si>
  <si>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</si>
  <si>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</si>
  <si>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</si>
  <si>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</si>
  <si>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</si>
  <si>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</si>
  <si>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</si>
  <si>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</si>
  <si>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11201010010000120</t>
  </si>
  <si>
    <t>Плата за выбросы загрязняющих веществ в атмосферный воздух стационарными объектами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</si>
  <si>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</si>
  <si>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</si>
  <si>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</si>
  <si>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</si>
  <si>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</si>
  <si>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</si>
  <si>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</si>
  <si>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</si>
  <si>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</si>
  <si>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</si>
  <si>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</si>
  <si>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</si>
  <si>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</si>
  <si>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</si>
  <si>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</si>
  <si>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</si>
  <si>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</si>
  <si>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</si>
  <si>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</si>
  <si>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</si>
  <si>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</si>
  <si>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</si>
  <si>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</si>
  <si>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</si>
  <si>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</si>
  <si>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</si>
  <si>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</si>
  <si>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</si>
  <si>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</si>
  <si>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</si>
  <si>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</si>
  <si>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</si>
  <si>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</si>
  <si>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</si>
  <si>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</si>
  <si>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</si>
  <si>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</si>
  <si>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</si>
  <si>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</si>
  <si>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</si>
  <si>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</si>
  <si>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</si>
  <si>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</si>
  <si>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</si>
  <si>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</si>
  <si>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</si>
  <si>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</si>
  <si>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</si>
  <si>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</si>
  <si>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</si>
  <si>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</si>
  <si>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</si>
  <si>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</si>
  <si>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</si>
  <si>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</si>
  <si>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</si>
  <si>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</si>
  <si>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</si>
  <si>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</si>
  <si>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</si>
  <si>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</si>
  <si>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</si>
  <si>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</si>
  <si>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</si>
  <si>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</si>
  <si>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</si>
  <si>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</si>
  <si>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</si>
  <si>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</si>
  <si>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</si>
  <si>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</si>
  <si>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</si>
  <si>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</si>
  <si>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</si>
  <si>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</si>
  <si>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</si>
  <si>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</si>
  <si>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</si>
  <si>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</si>
  <si>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</si>
  <si>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</si>
  <si>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</si>
  <si>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</si>
  <si>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</si>
  <si>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</si>
  <si>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</si>
  <si>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</si>
  <si>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</si>
  <si>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</si>
  <si>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</si>
  <si>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</si>
  <si>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</si>
  <si>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</si>
  <si>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</si>
  <si>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</si>
  <si>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1 16 01073 01 0000 140</t>
  </si>
  <si>
    <t>023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</si>
  <si>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</si>
  <si>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</si>
  <si>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</si>
  <si>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</si>
  <si>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</si>
  <si>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</si>
  <si>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</si>
  <si>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</si>
  <si>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</si>
  <si>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</si>
  <si>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</si>
  <si>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</si>
  <si>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</si>
  <si>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</si>
  <si>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</si>
  <si>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</si>
  <si>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</si>
  <si>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</si>
  <si>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</si>
  <si>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</si>
  <si>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</si>
  <si>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</si>
  <si>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</si>
  <si>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</si>
  <si>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</si>
  <si>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</si>
  <si>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</si>
  <si>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</si>
  <si>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</si>
  <si>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</si>
  <si>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</si>
  <si>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</si>
  <si>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</si>
  <si>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</si>
  <si>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</si>
  <si>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</si>
  <si>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</si>
  <si>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</si>
  <si>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</si>
  <si>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</si>
  <si>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</si>
  <si>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</si>
  <si>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</si>
  <si>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</si>
  <si>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</si>
  <si>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</si>
  <si>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</si>
  <si>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</si>
  <si>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</si>
  <si>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</si>
  <si>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</si>
  <si>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</si>
  <si>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</si>
  <si>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</si>
  <si>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</si>
  <si>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</si>
  <si>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</si>
  <si>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</si>
  <si>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</si>
  <si>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 xml:space="preserve"> 2 02 10000 00 0000 150</t>
  </si>
  <si>
    <t xml:space="preserve"> 2 02 20000 00 0000 150</t>
  </si>
  <si>
    <t xml:space="preserve"> 2 02 30000 00 0000 150</t>
  </si>
  <si>
    <t xml:space="preserve"> 2 02 40000 00 0000 150</t>
  </si>
  <si>
    <t>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</si>
  <si>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</si>
  <si>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муниципального района "О  районном  бюджете  на 2025 год и плановый период 2026 и 2027годов»</t>
  </si>
  <si>
    <t xml:space="preserve">                       Доходы районного бюджета по кодам классификации доходов бюджетов    на 2025год  и плановый перид 2026 и 2027 годов.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</si>
  <si>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</si>
  <si>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</si>
  <si>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</si>
  <si>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№ 57   от 24.12.2024г.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</si>
</sst>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6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9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1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3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4" fillId="0" borderId="0" xfId="0" applyFont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/>
    </xf>
    <xf numFmtId="0" fontId="2" fillId="0" borderId="4" xfId="0" applyFont="1" applyBorder="1" applyAlignment="1">
      <alignment vertical="top"/>
    </xf>
    <xf numFmtId="0" fontId="2" fillId="0" borderId="11" xfId="0" applyFont="1" applyBorder="1" applyAlignment="1">
      <alignment horizontal="justify" wrapText="1"/>
    </xf>
    <xf numFmtId="0" fontId="2" fillId="0" borderId="1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/>
    </xf>
    <xf numFmtId="2" fontId="9" fillId="0" borderId="0" xfId="0" applyNumberFormat="1" applyFont="1"/>
    <xf numFmtId="2" fontId="5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justify"/>
    </xf>
    <xf numFmtId="0" fontId="11" fillId="0" borderId="0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/>
    </xf>
    <xf numFmtId="0" fontId="11" fillId="0" borderId="6" xfId="0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101"/>
  <sheetViews>
    <sheetView tabSelected="1" zoomScale="70" zoomScaleNormal="70" workbookViewId="0">
      <selection activeCell="D9" sqref="D9:D11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21.28515625" style="40" customWidth="1"/>
    <col min="6" max="6" width="19.7109375" style="40" customWidth="1"/>
    <col min="7" max="7" width="23.85546875" style="70" customWidth="1"/>
    <col min="8" max="8" width="17.7109375" customWidth="1"/>
    <col min="9" max="9" width="14.140625" customWidth="1"/>
  </cols>
  <sheetData>
    <row r="1" spans="2:8">
      <c r="B1" s="1"/>
    </row>
    <row r="2" spans="2:8">
      <c r="B2" s="2"/>
      <c r="F2" s="70" t="s">
        <v>116</v>
      </c>
    </row>
    <row r="3" spans="2:8">
      <c r="B3" s="2"/>
      <c r="E3"/>
      <c r="F3" s="2" t="s">
        <v>115</v>
      </c>
    </row>
    <row r="4" spans="2:8">
      <c r="B4" s="19"/>
      <c r="C4" s="40"/>
      <c r="E4"/>
      <c r="F4" s="2" t="s">
        <v>174</v>
      </c>
    </row>
    <row r="5" spans="2:8">
      <c r="B5" s="2" t="s">
        <v>53</v>
      </c>
      <c r="C5" t="s">
        <v>54</v>
      </c>
      <c r="D5" s="36"/>
      <c r="F5" s="40" t="s">
        <v>179</v>
      </c>
    </row>
    <row r="6" spans="2:8" ht="17.25" customHeight="1">
      <c r="B6" s="3"/>
      <c r="D6" s="19"/>
    </row>
    <row r="7" spans="2:8" s="15" customFormat="1" ht="48" customHeight="1">
      <c r="B7" s="102" t="s">
        <v>175</v>
      </c>
      <c r="C7" s="102"/>
      <c r="D7" s="102"/>
      <c r="E7" s="40"/>
      <c r="F7" s="40"/>
      <c r="G7" s="70"/>
    </row>
    <row r="8" spans="2:8" ht="13.5" customHeight="1">
      <c r="B8" s="4"/>
    </row>
    <row r="9" spans="2:8" s="14" customFormat="1" ht="15.75" customHeight="1">
      <c r="B9" s="106" t="s">
        <v>19</v>
      </c>
      <c r="C9" s="107" t="s">
        <v>20</v>
      </c>
      <c r="D9" s="108" t="s">
        <v>21</v>
      </c>
      <c r="E9" s="103">
        <v>2025</v>
      </c>
      <c r="F9" s="103">
        <v>2026</v>
      </c>
      <c r="G9" s="99">
        <v>2027</v>
      </c>
    </row>
    <row r="10" spans="2:8" s="14" customFormat="1" ht="20.25" customHeight="1">
      <c r="B10" s="106"/>
      <c r="C10" s="107"/>
      <c r="D10" s="108"/>
      <c r="E10" s="104"/>
      <c r="F10" s="104"/>
      <c r="G10" s="100"/>
    </row>
    <row r="11" spans="2:8" s="14" customFormat="1" ht="30" customHeight="1">
      <c r="B11" s="106"/>
      <c r="C11" s="107"/>
      <c r="D11" s="108"/>
      <c r="E11" s="105"/>
      <c r="F11" s="105"/>
      <c r="G11" s="101"/>
    </row>
    <row r="12" spans="2:8" s="14" customFormat="1" ht="30" customHeight="1" thickBot="1">
      <c r="B12" s="18" t="s">
        <v>26</v>
      </c>
      <c r="C12" s="20" t="s">
        <v>24</v>
      </c>
      <c r="D12" s="95" t="s">
        <v>22</v>
      </c>
      <c r="E12" s="26">
        <f>E13+E30+E40+E43+E53+E55+E62+E69+E20</f>
        <v>24644750</v>
      </c>
      <c r="F12" s="26">
        <f>F13+F30+F40+F43+F53+F55+F62+F69+F20</f>
        <v>24366750</v>
      </c>
      <c r="G12" s="26">
        <f>G13+G30+G40+G43+G53+G55+G62+G69+G20</f>
        <v>24376750</v>
      </c>
    </row>
    <row r="13" spans="2:8" ht="28.5" customHeight="1" thickBot="1">
      <c r="B13" s="18" t="s">
        <v>26</v>
      </c>
      <c r="C13" s="22" t="s">
        <v>25</v>
      </c>
      <c r="D13" s="96" t="s">
        <v>23</v>
      </c>
      <c r="E13" s="26">
        <f t="shared" ref="E13:G13" si="0">E14</f>
        <v>12455000</v>
      </c>
      <c r="F13" s="26">
        <f t="shared" si="0"/>
        <v>12455000</v>
      </c>
      <c r="G13" s="26">
        <f t="shared" si="0"/>
        <v>12455000</v>
      </c>
    </row>
    <row r="14" spans="2:8" ht="28.5" customHeight="1" thickBot="1">
      <c r="B14" s="18" t="s">
        <v>26</v>
      </c>
      <c r="C14" s="21" t="s">
        <v>28</v>
      </c>
      <c r="D14" s="29" t="s">
        <v>27</v>
      </c>
      <c r="E14" s="26">
        <f>SUM(E15:E19)</f>
        <v>12455000</v>
      </c>
      <c r="F14" s="26">
        <f>SUM(F15:F19)</f>
        <v>12455000</v>
      </c>
      <c r="G14" s="26">
        <f>SUM(G15:G19)</f>
        <v>12455000</v>
      </c>
    </row>
    <row r="15" spans="2:8" ht="110.25" hidden="1" customHeight="1">
      <c r="B15" s="6">
        <v>182</v>
      </c>
      <c r="C15" s="25" t="s">
        <v>3</v>
      </c>
      <c r="D15" s="30" t="s">
        <v>45</v>
      </c>
      <c r="E15" s="69">
        <v>11430000</v>
      </c>
      <c r="F15" s="69">
        <v>11430000</v>
      </c>
      <c r="G15" s="69">
        <v>11430000</v>
      </c>
      <c r="H15" s="41"/>
    </row>
    <row r="16" spans="2:8" ht="151.5" hidden="1" customHeight="1">
      <c r="B16" s="6">
        <v>182</v>
      </c>
      <c r="C16" s="25" t="s">
        <v>46</v>
      </c>
      <c r="D16" s="30" t="s">
        <v>47</v>
      </c>
      <c r="E16" s="69">
        <v>330000</v>
      </c>
      <c r="F16" s="69">
        <v>330000</v>
      </c>
      <c r="G16" s="69">
        <v>330000</v>
      </c>
    </row>
    <row r="17" spans="2:7" ht="60.75" hidden="1" customHeight="1">
      <c r="B17" s="6">
        <v>182</v>
      </c>
      <c r="C17" s="25" t="s">
        <v>4</v>
      </c>
      <c r="D17" s="31" t="s">
        <v>48</v>
      </c>
      <c r="E17" s="69">
        <v>465000</v>
      </c>
      <c r="F17" s="69">
        <v>465000</v>
      </c>
      <c r="G17" s="69">
        <v>465000</v>
      </c>
    </row>
    <row r="18" spans="2:7" ht="116.25" hidden="1" customHeight="1">
      <c r="B18" s="6">
        <v>182</v>
      </c>
      <c r="C18" s="25" t="s">
        <v>113</v>
      </c>
      <c r="D18" s="31" t="s">
        <v>114</v>
      </c>
      <c r="E18" s="69">
        <v>30000</v>
      </c>
      <c r="F18" s="69">
        <v>30000</v>
      </c>
      <c r="G18" s="69">
        <v>30000</v>
      </c>
    </row>
    <row r="19" spans="2:7" ht="141" hidden="1" customHeight="1">
      <c r="B19" s="6">
        <v>182</v>
      </c>
      <c r="C19" s="25" t="s">
        <v>172</v>
      </c>
      <c r="D19" s="31" t="s">
        <v>173</v>
      </c>
      <c r="E19" s="69">
        <v>200000</v>
      </c>
      <c r="F19" s="69">
        <v>200000</v>
      </c>
      <c r="G19" s="69">
        <v>200000</v>
      </c>
    </row>
    <row r="20" spans="2:7" ht="63" customHeight="1">
      <c r="B20" s="63" t="s">
        <v>26</v>
      </c>
      <c r="C20" s="8" t="s">
        <v>51</v>
      </c>
      <c r="D20" s="11" t="s">
        <v>49</v>
      </c>
      <c r="E20" s="37">
        <f t="shared" ref="E20:G20" si="1">E21</f>
        <v>7266500</v>
      </c>
      <c r="F20" s="37">
        <f t="shared" si="1"/>
        <v>7266500</v>
      </c>
      <c r="G20" s="37">
        <f t="shared" si="1"/>
        <v>7266500</v>
      </c>
    </row>
    <row r="21" spans="2:7" ht="45.75" customHeight="1">
      <c r="B21" s="63" t="s">
        <v>26</v>
      </c>
      <c r="C21" s="25" t="s">
        <v>52</v>
      </c>
      <c r="D21" s="31" t="s">
        <v>50</v>
      </c>
      <c r="E21" s="44">
        <f t="shared" ref="E21:G21" si="2">E22+E24+E26+E28</f>
        <v>7266500</v>
      </c>
      <c r="F21" s="44">
        <f t="shared" si="2"/>
        <v>7266500</v>
      </c>
      <c r="G21" s="44">
        <f t="shared" si="2"/>
        <v>7266500</v>
      </c>
    </row>
    <row r="22" spans="2:7" ht="102.75" hidden="1" customHeight="1">
      <c r="B22" s="63" t="s">
        <v>26</v>
      </c>
      <c r="C22" s="25" t="s">
        <v>71</v>
      </c>
      <c r="D22" s="31" t="s">
        <v>123</v>
      </c>
      <c r="E22" s="44">
        <f t="shared" ref="E22:G22" si="3">E23</f>
        <v>3521000</v>
      </c>
      <c r="F22" s="44">
        <f t="shared" si="3"/>
        <v>3521000</v>
      </c>
      <c r="G22" s="44">
        <f t="shared" si="3"/>
        <v>3521000</v>
      </c>
    </row>
    <row r="23" spans="2:7" ht="162" hidden="1" customHeight="1">
      <c r="B23" s="6">
        <v>100</v>
      </c>
      <c r="C23" s="25" t="s">
        <v>67</v>
      </c>
      <c r="D23" s="31" t="s">
        <v>124</v>
      </c>
      <c r="E23" s="44">
        <v>3521000</v>
      </c>
      <c r="F23" s="44">
        <v>3521000</v>
      </c>
      <c r="G23" s="44">
        <v>3521000</v>
      </c>
    </row>
    <row r="24" spans="2:7" ht="116.25" hidden="1" customHeight="1">
      <c r="B24" s="63" t="s">
        <v>26</v>
      </c>
      <c r="C24" s="25" t="s">
        <v>72</v>
      </c>
      <c r="D24" s="31" t="s">
        <v>73</v>
      </c>
      <c r="E24" s="44">
        <v>30500</v>
      </c>
      <c r="F24" s="44">
        <v>30500</v>
      </c>
      <c r="G24" s="44">
        <v>30500</v>
      </c>
    </row>
    <row r="25" spans="2:7" ht="177.75" hidden="1" customHeight="1">
      <c r="B25" s="6">
        <v>100</v>
      </c>
      <c r="C25" s="25" t="s">
        <v>68</v>
      </c>
      <c r="D25" s="32" t="s">
        <v>125</v>
      </c>
      <c r="E25" s="44">
        <v>30500</v>
      </c>
      <c r="F25" s="44">
        <v>30500</v>
      </c>
      <c r="G25" s="44">
        <v>30500</v>
      </c>
    </row>
    <row r="26" spans="2:7" ht="99.75" hidden="1" customHeight="1">
      <c r="B26" s="63" t="s">
        <v>26</v>
      </c>
      <c r="C26" s="25" t="s">
        <v>74</v>
      </c>
      <c r="D26" s="32" t="s">
        <v>75</v>
      </c>
      <c r="E26" s="44">
        <v>4035000</v>
      </c>
      <c r="F26" s="44">
        <v>4035000</v>
      </c>
      <c r="G26" s="44">
        <v>4035000</v>
      </c>
    </row>
    <row r="27" spans="2:7" ht="156.75" hidden="1" customHeight="1">
      <c r="B27" s="6">
        <v>100</v>
      </c>
      <c r="C27" s="25" t="s">
        <v>69</v>
      </c>
      <c r="D27" s="31" t="s">
        <v>126</v>
      </c>
      <c r="E27" s="44">
        <v>4035000</v>
      </c>
      <c r="F27" s="44">
        <v>4035000</v>
      </c>
      <c r="G27" s="44">
        <v>4035000</v>
      </c>
    </row>
    <row r="28" spans="2:7" ht="100.5" hidden="1" customHeight="1">
      <c r="B28" s="63" t="s">
        <v>26</v>
      </c>
      <c r="C28" s="25" t="s">
        <v>76</v>
      </c>
      <c r="D28" s="31" t="s">
        <v>77</v>
      </c>
      <c r="E28" s="44">
        <v>-320000</v>
      </c>
      <c r="F28" s="44">
        <v>-320000</v>
      </c>
      <c r="G28" s="44">
        <v>-320000</v>
      </c>
    </row>
    <row r="29" spans="2:7" ht="157.5" hidden="1" customHeight="1">
      <c r="B29" s="6">
        <v>100</v>
      </c>
      <c r="C29" s="25" t="s">
        <v>70</v>
      </c>
      <c r="D29" s="31" t="s">
        <v>127</v>
      </c>
      <c r="E29" s="44">
        <v>-320000</v>
      </c>
      <c r="F29" s="44">
        <v>-320000</v>
      </c>
      <c r="G29" s="44">
        <v>-320000</v>
      </c>
    </row>
    <row r="30" spans="2:7" ht="25.5" customHeight="1" thickBot="1">
      <c r="B30" s="6" t="s">
        <v>26</v>
      </c>
      <c r="C30" s="20" t="s">
        <v>30</v>
      </c>
      <c r="D30" s="97" t="s">
        <v>29</v>
      </c>
      <c r="E30" s="26">
        <f>E31+E36+E38</f>
        <v>2000000</v>
      </c>
      <c r="F30" s="26">
        <f t="shared" ref="F30:G30" si="4">F31+F36+F38</f>
        <v>2000000</v>
      </c>
      <c r="G30" s="26">
        <f t="shared" si="4"/>
        <v>2000000</v>
      </c>
    </row>
    <row r="31" spans="2:7" ht="37.5" customHeight="1">
      <c r="B31" s="24" t="s">
        <v>26</v>
      </c>
      <c r="C31" s="23" t="s">
        <v>117</v>
      </c>
      <c r="D31" s="11" t="s">
        <v>118</v>
      </c>
      <c r="E31" s="26">
        <f>E32+E34</f>
        <v>1300000</v>
      </c>
      <c r="F31" s="26">
        <f t="shared" ref="F31:G31" si="5">F32+F34</f>
        <v>1300000</v>
      </c>
      <c r="G31" s="26">
        <f t="shared" si="5"/>
        <v>1300000</v>
      </c>
    </row>
    <row r="32" spans="2:7" ht="37.5" hidden="1" customHeight="1">
      <c r="B32" s="72" t="s">
        <v>26</v>
      </c>
      <c r="C32" s="71" t="s">
        <v>134</v>
      </c>
      <c r="D32" s="11" t="s">
        <v>136</v>
      </c>
      <c r="E32" s="60">
        <v>650000</v>
      </c>
      <c r="F32" s="60">
        <v>650000</v>
      </c>
      <c r="G32" s="60">
        <v>650000</v>
      </c>
    </row>
    <row r="33" spans="2:9" ht="37.5" hidden="1" customHeight="1">
      <c r="B33" s="72">
        <v>182</v>
      </c>
      <c r="C33" s="71" t="s">
        <v>135</v>
      </c>
      <c r="D33" s="31" t="s">
        <v>137</v>
      </c>
      <c r="E33" s="60">
        <v>650000</v>
      </c>
      <c r="F33" s="60">
        <v>650000</v>
      </c>
      <c r="G33" s="60">
        <v>650000</v>
      </c>
    </row>
    <row r="34" spans="2:9" ht="63" hidden="1" customHeight="1">
      <c r="B34" s="6" t="s">
        <v>26</v>
      </c>
      <c r="C34" s="25" t="s">
        <v>120</v>
      </c>
      <c r="D34" s="31" t="s">
        <v>119</v>
      </c>
      <c r="E34" s="44">
        <v>650000</v>
      </c>
      <c r="F34" s="44">
        <v>650000</v>
      </c>
      <c r="G34" s="44">
        <v>650000</v>
      </c>
    </row>
    <row r="35" spans="2:9" ht="89.25" hidden="1" customHeight="1">
      <c r="B35" s="6">
        <v>182</v>
      </c>
      <c r="C35" s="25" t="s">
        <v>121</v>
      </c>
      <c r="D35" s="31" t="s">
        <v>122</v>
      </c>
      <c r="E35" s="44">
        <v>650000</v>
      </c>
      <c r="F35" s="44">
        <v>650000</v>
      </c>
      <c r="G35" s="44">
        <v>650000</v>
      </c>
    </row>
    <row r="36" spans="2:9" ht="24.75" customHeight="1">
      <c r="B36" s="6" t="s">
        <v>31</v>
      </c>
      <c r="C36" s="23" t="s">
        <v>78</v>
      </c>
      <c r="D36" s="11" t="s">
        <v>2</v>
      </c>
      <c r="E36" s="45">
        <f t="shared" ref="E36:G36" si="6">E37</f>
        <v>500000</v>
      </c>
      <c r="F36" s="45">
        <f t="shared" si="6"/>
        <v>500000</v>
      </c>
      <c r="G36" s="45">
        <f t="shared" si="6"/>
        <v>500000</v>
      </c>
    </row>
    <row r="37" spans="2:9" ht="23.25" hidden="1" customHeight="1">
      <c r="B37" s="6">
        <v>182</v>
      </c>
      <c r="C37" s="25" t="s">
        <v>32</v>
      </c>
      <c r="D37" s="31" t="s">
        <v>2</v>
      </c>
      <c r="E37" s="44">
        <v>500000</v>
      </c>
      <c r="F37" s="44">
        <v>500000</v>
      </c>
      <c r="G37" s="44">
        <v>500000</v>
      </c>
    </row>
    <row r="38" spans="2:9" ht="38.25" customHeight="1">
      <c r="B38" s="6" t="s">
        <v>31</v>
      </c>
      <c r="C38" s="8" t="s">
        <v>57</v>
      </c>
      <c r="D38" s="11" t="s">
        <v>58</v>
      </c>
      <c r="E38" s="46">
        <f t="shared" ref="E38:G38" si="7">E39</f>
        <v>200000</v>
      </c>
      <c r="F38" s="46">
        <f>F39</f>
        <v>200000</v>
      </c>
      <c r="G38" s="46">
        <f t="shared" si="7"/>
        <v>200000</v>
      </c>
    </row>
    <row r="39" spans="2:9" ht="60.75" hidden="1" customHeight="1">
      <c r="B39" s="6">
        <v>182</v>
      </c>
      <c r="C39" s="25" t="s">
        <v>55</v>
      </c>
      <c r="D39" s="31" t="s">
        <v>56</v>
      </c>
      <c r="E39" s="44">
        <v>200000</v>
      </c>
      <c r="F39" s="44">
        <v>200000</v>
      </c>
      <c r="G39" s="44">
        <v>200000</v>
      </c>
    </row>
    <row r="40" spans="2:9" ht="28.5" customHeight="1" thickBot="1">
      <c r="B40" s="53" t="s">
        <v>79</v>
      </c>
      <c r="C40" s="20" t="s">
        <v>34</v>
      </c>
      <c r="D40" s="97" t="s">
        <v>33</v>
      </c>
      <c r="E40" s="26">
        <f t="shared" ref="E40:G40" si="8">SUM(E42:E42)</f>
        <v>410000</v>
      </c>
      <c r="F40" s="26">
        <f t="shared" si="8"/>
        <v>410000</v>
      </c>
      <c r="G40" s="26">
        <f t="shared" si="8"/>
        <v>410000</v>
      </c>
    </row>
    <row r="41" spans="2:9" ht="43.5" customHeight="1">
      <c r="B41" s="53" t="s">
        <v>79</v>
      </c>
      <c r="C41" s="25" t="s">
        <v>80</v>
      </c>
      <c r="D41" s="54" t="s">
        <v>81</v>
      </c>
      <c r="E41" s="44">
        <v>410000</v>
      </c>
      <c r="F41" s="62">
        <v>410000</v>
      </c>
      <c r="G41" s="66">
        <v>410000</v>
      </c>
    </row>
    <row r="42" spans="2:9" ht="66.75" hidden="1" customHeight="1">
      <c r="B42" s="6">
        <v>182</v>
      </c>
      <c r="C42" s="25" t="s">
        <v>5</v>
      </c>
      <c r="D42" s="31" t="s">
        <v>35</v>
      </c>
      <c r="E42" s="44">
        <v>410000</v>
      </c>
      <c r="F42" s="62">
        <v>410000</v>
      </c>
      <c r="G42" s="66">
        <v>410000</v>
      </c>
      <c r="H42" s="68"/>
      <c r="I42" s="68"/>
    </row>
    <row r="43" spans="2:9" ht="54.75" customHeight="1">
      <c r="B43" s="6" t="s">
        <v>31</v>
      </c>
      <c r="C43" s="27" t="s">
        <v>38</v>
      </c>
      <c r="D43" s="87" t="s">
        <v>37</v>
      </c>
      <c r="E43" s="26">
        <f t="shared" ref="E43:G43" si="9">E44+E50</f>
        <v>705000</v>
      </c>
      <c r="F43" s="26">
        <f t="shared" si="9"/>
        <v>720000</v>
      </c>
      <c r="G43" s="26">
        <f t="shared" si="9"/>
        <v>730000</v>
      </c>
      <c r="H43" s="68"/>
      <c r="I43" s="68"/>
    </row>
    <row r="44" spans="2:9" ht="123" customHeight="1">
      <c r="B44" s="61" t="s">
        <v>79</v>
      </c>
      <c r="C44" s="50" t="s">
        <v>82</v>
      </c>
      <c r="D44" s="94" t="s">
        <v>83</v>
      </c>
      <c r="E44" s="60">
        <f t="shared" ref="E44:G44" si="10">E45+E48</f>
        <v>665000</v>
      </c>
      <c r="F44" s="60">
        <f t="shared" si="10"/>
        <v>680000</v>
      </c>
      <c r="G44" s="60">
        <f t="shared" si="10"/>
        <v>690000</v>
      </c>
    </row>
    <row r="45" spans="2:9" ht="96" hidden="1" customHeight="1">
      <c r="B45" s="61" t="s">
        <v>79</v>
      </c>
      <c r="C45" s="48" t="s">
        <v>84</v>
      </c>
      <c r="D45" s="49" t="s">
        <v>85</v>
      </c>
      <c r="E45" s="44">
        <f t="shared" ref="E45:G45" si="11">E46+E47</f>
        <v>345000</v>
      </c>
      <c r="F45" s="44">
        <f t="shared" si="11"/>
        <v>350000</v>
      </c>
      <c r="G45" s="85">
        <f t="shared" si="11"/>
        <v>350000</v>
      </c>
    </row>
    <row r="46" spans="2:9" ht="116.25" hidden="1" customHeight="1">
      <c r="B46" s="47" t="s">
        <v>8</v>
      </c>
      <c r="C46" s="50" t="s">
        <v>63</v>
      </c>
      <c r="D46" s="49" t="s">
        <v>65</v>
      </c>
      <c r="E46" s="44">
        <v>255000</v>
      </c>
      <c r="F46" s="62">
        <v>255000</v>
      </c>
      <c r="G46" s="66">
        <v>255000</v>
      </c>
    </row>
    <row r="47" spans="2:9" ht="96" hidden="1" customHeight="1">
      <c r="B47" s="47" t="s">
        <v>8</v>
      </c>
      <c r="C47" s="50" t="s">
        <v>59</v>
      </c>
      <c r="D47" s="49" t="s">
        <v>60</v>
      </c>
      <c r="E47" s="44">
        <v>90000</v>
      </c>
      <c r="F47" s="62">
        <v>95000</v>
      </c>
      <c r="G47" s="66">
        <v>95000</v>
      </c>
    </row>
    <row r="48" spans="2:9" ht="123" hidden="1" customHeight="1">
      <c r="B48" s="61" t="s">
        <v>79</v>
      </c>
      <c r="C48" s="48" t="s">
        <v>86</v>
      </c>
      <c r="D48" s="49" t="s">
        <v>128</v>
      </c>
      <c r="E48" s="44">
        <f>E49</f>
        <v>320000</v>
      </c>
      <c r="F48" s="44">
        <f>F49</f>
        <v>330000</v>
      </c>
      <c r="G48" s="85">
        <f>G49</f>
        <v>340000</v>
      </c>
    </row>
    <row r="49" spans="2:7" ht="96" hidden="1" customHeight="1">
      <c r="B49" s="47" t="s">
        <v>8</v>
      </c>
      <c r="C49" s="48" t="s">
        <v>6</v>
      </c>
      <c r="D49" s="49" t="s">
        <v>36</v>
      </c>
      <c r="E49" s="44">
        <v>320000</v>
      </c>
      <c r="F49" s="62">
        <v>330000</v>
      </c>
      <c r="G49" s="66">
        <v>340000</v>
      </c>
    </row>
    <row r="50" spans="2:7" ht="117.75" customHeight="1">
      <c r="B50" s="61" t="s">
        <v>79</v>
      </c>
      <c r="C50" s="48" t="s">
        <v>112</v>
      </c>
      <c r="D50" s="65" t="s">
        <v>111</v>
      </c>
      <c r="E50" s="44">
        <f t="shared" ref="E50:G50" si="12">E51</f>
        <v>40000</v>
      </c>
      <c r="F50" s="44">
        <f t="shared" si="12"/>
        <v>40000</v>
      </c>
      <c r="G50" s="85">
        <f t="shared" si="12"/>
        <v>40000</v>
      </c>
    </row>
    <row r="51" spans="2:7" ht="96" hidden="1" customHeight="1">
      <c r="B51" s="47" t="s">
        <v>8</v>
      </c>
      <c r="C51" s="60" t="s">
        <v>109</v>
      </c>
      <c r="D51" s="64" t="s">
        <v>110</v>
      </c>
      <c r="E51" s="44">
        <v>40000</v>
      </c>
      <c r="F51" s="62">
        <v>40000</v>
      </c>
      <c r="G51" s="66">
        <v>40000</v>
      </c>
    </row>
    <row r="52" spans="2:7" ht="40.5" customHeight="1">
      <c r="B52" s="55" t="s">
        <v>79</v>
      </c>
      <c r="C52" s="10" t="s">
        <v>87</v>
      </c>
      <c r="D52" s="49" t="s">
        <v>88</v>
      </c>
      <c r="E52" s="37">
        <f t="shared" ref="E52:G52" si="13">E53</f>
        <v>53000</v>
      </c>
      <c r="F52" s="37">
        <f t="shared" si="13"/>
        <v>60000</v>
      </c>
      <c r="G52" s="86">
        <f t="shared" si="13"/>
        <v>60000</v>
      </c>
    </row>
    <row r="53" spans="2:7" ht="27" customHeight="1">
      <c r="B53" s="55" t="s">
        <v>79</v>
      </c>
      <c r="C53" s="9" t="s">
        <v>7</v>
      </c>
      <c r="D53" s="30" t="s">
        <v>0</v>
      </c>
      <c r="E53" s="51">
        <f>SUM(E54:E54)</f>
        <v>53000</v>
      </c>
      <c r="F53" s="62">
        <f>SUM(F54:F54)</f>
        <v>60000</v>
      </c>
      <c r="G53" s="66">
        <f>SUM(G54:G54)</f>
        <v>60000</v>
      </c>
    </row>
    <row r="54" spans="2:7" ht="41.25" hidden="1" customHeight="1">
      <c r="B54" s="17" t="s">
        <v>9</v>
      </c>
      <c r="C54" s="9" t="s">
        <v>10</v>
      </c>
      <c r="D54" s="30" t="s">
        <v>11</v>
      </c>
      <c r="E54" s="44">
        <v>53000</v>
      </c>
      <c r="F54" s="62">
        <v>60000</v>
      </c>
      <c r="G54" s="66">
        <v>60000</v>
      </c>
    </row>
    <row r="55" spans="2:7" ht="39" customHeight="1">
      <c r="B55" s="17" t="s">
        <v>40</v>
      </c>
      <c r="C55" s="28" t="s">
        <v>39</v>
      </c>
      <c r="D55" s="33" t="s">
        <v>130</v>
      </c>
      <c r="E55" s="37">
        <f>E56+E59</f>
        <v>1310000</v>
      </c>
      <c r="F55" s="37">
        <f>F56+F59</f>
        <v>1010000</v>
      </c>
      <c r="G55" s="86">
        <f>G56+G59</f>
        <v>1010000</v>
      </c>
    </row>
    <row r="56" spans="2:7" ht="39" customHeight="1">
      <c r="B56" s="25" t="s">
        <v>40</v>
      </c>
      <c r="C56" s="56" t="s">
        <v>89</v>
      </c>
      <c r="D56" s="30" t="s">
        <v>90</v>
      </c>
      <c r="E56" s="62">
        <f>E57</f>
        <v>1200000</v>
      </c>
      <c r="F56" s="62">
        <f>F57</f>
        <v>900000</v>
      </c>
      <c r="G56" s="66">
        <f>G57</f>
        <v>900000</v>
      </c>
    </row>
    <row r="57" spans="2:7" ht="39" hidden="1" customHeight="1">
      <c r="B57" s="57" t="s">
        <v>79</v>
      </c>
      <c r="C57" s="56" t="s">
        <v>95</v>
      </c>
      <c r="D57" s="30" t="s">
        <v>96</v>
      </c>
      <c r="E57" s="62">
        <f>E58</f>
        <v>1200000</v>
      </c>
      <c r="F57" s="69">
        <f t="shared" ref="F57:G57" si="14">F58</f>
        <v>900000</v>
      </c>
      <c r="G57" s="66">
        <f t="shared" si="14"/>
        <v>900000</v>
      </c>
    </row>
    <row r="58" spans="2:7" ht="42" hidden="1" customHeight="1">
      <c r="B58" s="13" t="s">
        <v>15</v>
      </c>
      <c r="C58" s="9" t="s">
        <v>13</v>
      </c>
      <c r="D58" s="30" t="s">
        <v>14</v>
      </c>
      <c r="E58" s="44">
        <v>1200000</v>
      </c>
      <c r="F58" s="62">
        <v>900000</v>
      </c>
      <c r="G58" s="66">
        <v>900000</v>
      </c>
    </row>
    <row r="59" spans="2:7" ht="42" customHeight="1">
      <c r="B59" s="57" t="s">
        <v>79</v>
      </c>
      <c r="C59" s="9" t="s">
        <v>93</v>
      </c>
      <c r="D59" s="30" t="s">
        <v>91</v>
      </c>
      <c r="E59" s="44">
        <f t="shared" ref="E59:G60" si="15">E60</f>
        <v>110000</v>
      </c>
      <c r="F59" s="44">
        <f t="shared" si="15"/>
        <v>110000</v>
      </c>
      <c r="G59" s="85">
        <f t="shared" si="15"/>
        <v>110000</v>
      </c>
    </row>
    <row r="60" spans="2:7" ht="42" hidden="1" customHeight="1">
      <c r="B60" s="57" t="s">
        <v>79</v>
      </c>
      <c r="C60" s="9" t="s">
        <v>92</v>
      </c>
      <c r="D60" s="30" t="s">
        <v>94</v>
      </c>
      <c r="E60" s="44">
        <f>E61</f>
        <v>110000</v>
      </c>
      <c r="F60" s="44">
        <f t="shared" si="15"/>
        <v>110000</v>
      </c>
      <c r="G60" s="44">
        <f t="shared" si="15"/>
        <v>110000</v>
      </c>
    </row>
    <row r="61" spans="2:7" ht="38.25" hidden="1" customHeight="1">
      <c r="B61" s="13" t="s">
        <v>18</v>
      </c>
      <c r="C61" s="9" t="s">
        <v>16</v>
      </c>
      <c r="D61" s="30" t="s">
        <v>17</v>
      </c>
      <c r="E61" s="44">
        <v>110000</v>
      </c>
      <c r="F61" s="62">
        <v>110000</v>
      </c>
      <c r="G61" s="66">
        <v>110000</v>
      </c>
    </row>
    <row r="62" spans="2:7" ht="41.25" customHeight="1">
      <c r="B62" s="16" t="s">
        <v>26</v>
      </c>
      <c r="C62" s="10" t="s">
        <v>97</v>
      </c>
      <c r="D62" s="33" t="s">
        <v>131</v>
      </c>
      <c r="E62" s="45">
        <f t="shared" ref="E62:G62" si="16">E63+E66</f>
        <v>370000</v>
      </c>
      <c r="F62" s="45">
        <f t="shared" si="16"/>
        <v>370000</v>
      </c>
      <c r="G62" s="45">
        <f t="shared" si="16"/>
        <v>370000</v>
      </c>
    </row>
    <row r="63" spans="2:7" ht="116.25" customHeight="1">
      <c r="B63" s="53" t="s">
        <v>79</v>
      </c>
      <c r="C63" s="25" t="s">
        <v>98</v>
      </c>
      <c r="D63" s="31" t="s">
        <v>99</v>
      </c>
      <c r="E63" s="52">
        <f t="shared" ref="E63:G63" si="17">E64</f>
        <v>200000</v>
      </c>
      <c r="F63" s="62">
        <v>200000</v>
      </c>
      <c r="G63" s="66">
        <f t="shared" si="17"/>
        <v>200000</v>
      </c>
    </row>
    <row r="64" spans="2:7" ht="126.75" hidden="1" customHeight="1">
      <c r="B64" s="25" t="s">
        <v>8</v>
      </c>
      <c r="C64" s="25" t="s">
        <v>100</v>
      </c>
      <c r="D64" s="31" t="s">
        <v>101</v>
      </c>
      <c r="E64" s="52">
        <f t="shared" ref="E64:G64" si="18">E65</f>
        <v>200000</v>
      </c>
      <c r="F64" s="62">
        <f t="shared" si="18"/>
        <v>2000000</v>
      </c>
      <c r="G64" s="66">
        <f t="shared" si="18"/>
        <v>200000</v>
      </c>
    </row>
    <row r="65" spans="2:7" ht="115.5" hidden="1" customHeight="1">
      <c r="B65" s="12" t="s">
        <v>8</v>
      </c>
      <c r="C65" s="25" t="s">
        <v>12</v>
      </c>
      <c r="D65" s="30" t="s">
        <v>66</v>
      </c>
      <c r="E65" s="44">
        <v>200000</v>
      </c>
      <c r="F65" s="62">
        <v>2000000</v>
      </c>
      <c r="G65" s="66">
        <v>200000</v>
      </c>
    </row>
    <row r="66" spans="2:7" ht="43.5" customHeight="1">
      <c r="B66" s="57" t="s">
        <v>79</v>
      </c>
      <c r="C66" s="25" t="s">
        <v>103</v>
      </c>
      <c r="D66" s="30" t="s">
        <v>102</v>
      </c>
      <c r="E66" s="44">
        <f t="shared" ref="E66:G66" si="19">E67+E68</f>
        <v>170000</v>
      </c>
      <c r="F66" s="44">
        <f t="shared" si="19"/>
        <v>170000</v>
      </c>
      <c r="G66" s="85">
        <f t="shared" si="19"/>
        <v>170000</v>
      </c>
    </row>
    <row r="67" spans="2:7" ht="78.75" hidden="1" customHeight="1">
      <c r="B67" s="12" t="s">
        <v>8</v>
      </c>
      <c r="C67" s="25" t="s">
        <v>64</v>
      </c>
      <c r="D67" s="30" t="s">
        <v>129</v>
      </c>
      <c r="E67" s="44">
        <v>135000</v>
      </c>
      <c r="F67" s="62">
        <v>135000</v>
      </c>
      <c r="G67" s="66">
        <v>135000</v>
      </c>
    </row>
    <row r="68" spans="2:7" ht="63.75" hidden="1" customHeight="1">
      <c r="B68" s="25" t="s">
        <v>8</v>
      </c>
      <c r="C68" s="25" t="s">
        <v>61</v>
      </c>
      <c r="D68" s="30" t="s">
        <v>62</v>
      </c>
      <c r="E68" s="44">
        <v>35000</v>
      </c>
      <c r="F68" s="62">
        <v>35000</v>
      </c>
      <c r="G68" s="66">
        <v>35000</v>
      </c>
    </row>
    <row r="69" spans="2:7" ht="31.5" customHeight="1">
      <c r="B69" s="16" t="s">
        <v>26</v>
      </c>
      <c r="C69" s="73" t="s">
        <v>41</v>
      </c>
      <c r="D69" s="74" t="s">
        <v>132</v>
      </c>
      <c r="E69" s="45">
        <f t="shared" ref="E69:G69" si="20">E70</f>
        <v>75250</v>
      </c>
      <c r="F69" s="45">
        <f t="shared" si="20"/>
        <v>75250</v>
      </c>
      <c r="G69" s="45">
        <f t="shared" si="20"/>
        <v>75250</v>
      </c>
    </row>
    <row r="70" spans="2:7" ht="58.5" customHeight="1">
      <c r="B70" s="78" t="s">
        <v>79</v>
      </c>
      <c r="C70" s="76" t="s">
        <v>104</v>
      </c>
      <c r="D70" s="58" t="s">
        <v>105</v>
      </c>
      <c r="E70" s="59">
        <f>E71+E73+E76+E78+E80+E84+E88+E86+E82</f>
        <v>75250</v>
      </c>
      <c r="F70" s="59">
        <f t="shared" ref="F70:G70" si="21">F71+F73+F76+F78+F80+F84+F88+F86+F82</f>
        <v>75250</v>
      </c>
      <c r="G70" s="59">
        <f t="shared" si="21"/>
        <v>75250</v>
      </c>
    </row>
    <row r="71" spans="2:7" ht="84" hidden="1" customHeight="1">
      <c r="B71" s="78" t="s">
        <v>79</v>
      </c>
      <c r="C71" s="76" t="s">
        <v>138</v>
      </c>
      <c r="D71" s="58" t="s">
        <v>142</v>
      </c>
      <c r="E71" s="59">
        <f>E72</f>
        <v>4000</v>
      </c>
      <c r="F71" s="59">
        <f>F72</f>
        <v>4000</v>
      </c>
      <c r="G71" s="59">
        <f>G72</f>
        <v>4000</v>
      </c>
    </row>
    <row r="72" spans="2:7" ht="121.5" hidden="1" customHeight="1">
      <c r="B72" s="78" t="s">
        <v>108</v>
      </c>
      <c r="C72" s="76" t="s">
        <v>139</v>
      </c>
      <c r="D72" s="58" t="s">
        <v>141</v>
      </c>
      <c r="E72" s="59">
        <v>4000</v>
      </c>
      <c r="F72" s="59">
        <v>4000</v>
      </c>
      <c r="G72" s="66">
        <v>4000</v>
      </c>
    </row>
    <row r="73" spans="2:7" ht="102.75" hidden="1" customHeight="1">
      <c r="B73" s="79" t="s">
        <v>79</v>
      </c>
      <c r="C73" s="66" t="s">
        <v>156</v>
      </c>
      <c r="D73" s="58" t="s">
        <v>155</v>
      </c>
      <c r="E73" s="59">
        <f>E74+E75</f>
        <v>22000</v>
      </c>
      <c r="F73" s="59">
        <f t="shared" ref="F73:G73" si="22">F74+F75</f>
        <v>22000</v>
      </c>
      <c r="G73" s="59">
        <f t="shared" si="22"/>
        <v>22000</v>
      </c>
    </row>
    <row r="74" spans="2:7" ht="127.5" hidden="1" customHeight="1">
      <c r="B74" s="78" t="s">
        <v>108</v>
      </c>
      <c r="C74" s="77" t="s">
        <v>140</v>
      </c>
      <c r="D74" s="58" t="s">
        <v>157</v>
      </c>
      <c r="E74" s="59">
        <v>2000</v>
      </c>
      <c r="F74" s="59">
        <v>2000</v>
      </c>
      <c r="G74" s="59">
        <v>2000</v>
      </c>
    </row>
    <row r="75" spans="2:7" ht="127.5" hidden="1" customHeight="1">
      <c r="B75" s="79" t="s">
        <v>15</v>
      </c>
      <c r="C75" s="66" t="s">
        <v>140</v>
      </c>
      <c r="D75" s="58" t="s">
        <v>157</v>
      </c>
      <c r="E75" s="59">
        <v>20000</v>
      </c>
      <c r="F75" s="59">
        <v>20000</v>
      </c>
      <c r="G75" s="59">
        <v>20000</v>
      </c>
    </row>
    <row r="76" spans="2:7" ht="60.75" hidden="1" customHeight="1">
      <c r="B76" s="79" t="s">
        <v>79</v>
      </c>
      <c r="C76" s="76" t="s">
        <v>138</v>
      </c>
      <c r="D76" s="58" t="s">
        <v>142</v>
      </c>
      <c r="E76" s="59">
        <f>E77</f>
        <v>7000</v>
      </c>
      <c r="F76" s="59">
        <f t="shared" ref="F76:G76" si="23">F77</f>
        <v>7000</v>
      </c>
      <c r="G76" s="59">
        <f t="shared" si="23"/>
        <v>7000</v>
      </c>
    </row>
    <row r="77" spans="2:7" ht="127.5" hidden="1" customHeight="1">
      <c r="B77" s="79" t="s">
        <v>15</v>
      </c>
      <c r="C77" s="76" t="s">
        <v>139</v>
      </c>
      <c r="D77" s="58" t="s">
        <v>141</v>
      </c>
      <c r="E77" s="59">
        <v>7000</v>
      </c>
      <c r="F77" s="59">
        <v>7000</v>
      </c>
      <c r="G77" s="59">
        <v>7000</v>
      </c>
    </row>
    <row r="78" spans="2:7" ht="100.5" hidden="1" customHeight="1">
      <c r="B78" s="79" t="s">
        <v>79</v>
      </c>
      <c r="C78" s="80" t="s">
        <v>143</v>
      </c>
      <c r="D78" s="58" t="s">
        <v>144</v>
      </c>
      <c r="E78" s="59">
        <f>E79</f>
        <v>10000</v>
      </c>
      <c r="F78" s="59">
        <f t="shared" ref="F78:G78" si="24">F79</f>
        <v>10000</v>
      </c>
      <c r="G78" s="59">
        <f t="shared" si="24"/>
        <v>10000</v>
      </c>
    </row>
    <row r="79" spans="2:7" ht="137.25" hidden="1" customHeight="1">
      <c r="B79" s="79" t="s">
        <v>15</v>
      </c>
      <c r="C79" s="80" t="s">
        <v>146</v>
      </c>
      <c r="D79" s="58" t="s">
        <v>145</v>
      </c>
      <c r="E79" s="59">
        <v>10000</v>
      </c>
      <c r="F79" s="59">
        <v>10000</v>
      </c>
      <c r="G79" s="59">
        <v>10000</v>
      </c>
    </row>
    <row r="80" spans="2:7" ht="79.5" hidden="1" customHeight="1">
      <c r="B80" s="79" t="s">
        <v>79</v>
      </c>
      <c r="C80" s="66" t="s">
        <v>106</v>
      </c>
      <c r="D80" s="58" t="s">
        <v>163</v>
      </c>
      <c r="E80" s="59">
        <f>E81</f>
        <v>6000</v>
      </c>
      <c r="F80" s="59">
        <f t="shared" ref="F80:G80" si="25">F81</f>
        <v>6000</v>
      </c>
      <c r="G80" s="59">
        <f t="shared" si="25"/>
        <v>6000</v>
      </c>
    </row>
    <row r="81" spans="2:7" ht="117.75" hidden="1" customHeight="1">
      <c r="B81" s="79" t="s">
        <v>15</v>
      </c>
      <c r="C81" s="66" t="s">
        <v>107</v>
      </c>
      <c r="D81" s="58" t="s">
        <v>162</v>
      </c>
      <c r="E81" s="59">
        <v>6000</v>
      </c>
      <c r="F81" s="59">
        <v>6000</v>
      </c>
      <c r="G81" s="59">
        <v>6000</v>
      </c>
    </row>
    <row r="82" spans="2:7" ht="117.75" hidden="1" customHeight="1">
      <c r="B82" s="79" t="s">
        <v>79</v>
      </c>
      <c r="C82" s="66" t="s">
        <v>176</v>
      </c>
      <c r="D82" s="58"/>
      <c r="E82" s="59">
        <f>E83</f>
        <v>10000</v>
      </c>
      <c r="F82" s="59">
        <f t="shared" ref="F82:G82" si="26">F83</f>
        <v>10000</v>
      </c>
      <c r="G82" s="59">
        <f t="shared" si="26"/>
        <v>10000</v>
      </c>
    </row>
    <row r="83" spans="2:7" ht="129.75" hidden="1" customHeight="1">
      <c r="B83" s="79" t="s">
        <v>15</v>
      </c>
      <c r="C83" s="66" t="s">
        <v>177</v>
      </c>
      <c r="D83" s="58" t="s">
        <v>178</v>
      </c>
      <c r="E83" s="59">
        <v>10000</v>
      </c>
      <c r="F83" s="59">
        <v>10000</v>
      </c>
      <c r="G83" s="59">
        <v>10000</v>
      </c>
    </row>
    <row r="84" spans="2:7" ht="83.25" hidden="1" customHeight="1">
      <c r="B84" s="79" t="s">
        <v>79</v>
      </c>
      <c r="C84" s="66" t="s">
        <v>148</v>
      </c>
      <c r="D84" s="58" t="s">
        <v>147</v>
      </c>
      <c r="E84" s="59">
        <f>E85</f>
        <v>1500</v>
      </c>
      <c r="F84" s="59">
        <f t="shared" ref="F84:G84" si="27">F85</f>
        <v>1500</v>
      </c>
      <c r="G84" s="59">
        <f t="shared" si="27"/>
        <v>1500</v>
      </c>
    </row>
    <row r="85" spans="2:7" ht="117.75" hidden="1" customHeight="1">
      <c r="B85" s="79" t="s">
        <v>15</v>
      </c>
      <c r="C85" s="66" t="s">
        <v>149</v>
      </c>
      <c r="D85" s="58" t="s">
        <v>150</v>
      </c>
      <c r="E85" s="59">
        <v>1500</v>
      </c>
      <c r="F85" s="59">
        <v>1500</v>
      </c>
      <c r="G85" s="59">
        <v>1500</v>
      </c>
    </row>
    <row r="86" spans="2:7" ht="84.75" hidden="1" customHeight="1">
      <c r="B86" s="79" t="s">
        <v>79</v>
      </c>
      <c r="C86" s="83" t="s">
        <v>159</v>
      </c>
      <c r="D86" s="58" t="s">
        <v>158</v>
      </c>
      <c r="E86" s="59">
        <f>E87</f>
        <v>750</v>
      </c>
      <c r="F86" s="59">
        <f t="shared" ref="F86:G86" si="28">F87</f>
        <v>750</v>
      </c>
      <c r="G86" s="59">
        <f t="shared" si="28"/>
        <v>750</v>
      </c>
    </row>
    <row r="87" spans="2:7" ht="117.75" hidden="1" customHeight="1">
      <c r="B87" s="79" t="s">
        <v>15</v>
      </c>
      <c r="C87" s="83" t="s">
        <v>160</v>
      </c>
      <c r="D87" s="58" t="s">
        <v>161</v>
      </c>
      <c r="E87" s="59">
        <v>750</v>
      </c>
      <c r="F87" s="59">
        <v>750</v>
      </c>
      <c r="G87" s="59">
        <v>750</v>
      </c>
    </row>
    <row r="88" spans="2:7" ht="83.25" hidden="1" customHeight="1">
      <c r="B88" s="79" t="s">
        <v>79</v>
      </c>
      <c r="C88" s="66" t="s">
        <v>152</v>
      </c>
      <c r="D88" s="58" t="s">
        <v>151</v>
      </c>
      <c r="E88" s="59">
        <f>E89</f>
        <v>14000</v>
      </c>
      <c r="F88" s="59">
        <f t="shared" ref="F88:G88" si="29">F89</f>
        <v>14000</v>
      </c>
      <c r="G88" s="59">
        <f t="shared" si="29"/>
        <v>14000</v>
      </c>
    </row>
    <row r="89" spans="2:7" ht="98.25" hidden="1" customHeight="1">
      <c r="B89" s="81" t="s">
        <v>15</v>
      </c>
      <c r="C89" s="83" t="s">
        <v>153</v>
      </c>
      <c r="D89" s="82" t="s">
        <v>154</v>
      </c>
      <c r="E89" s="59">
        <v>14000</v>
      </c>
      <c r="F89" s="59">
        <v>14000</v>
      </c>
      <c r="G89" s="59">
        <v>14000</v>
      </c>
    </row>
    <row r="90" spans="2:7" ht="30" customHeight="1" thickBot="1">
      <c r="B90" s="31" t="s">
        <v>31</v>
      </c>
      <c r="C90" s="84" t="s">
        <v>42</v>
      </c>
      <c r="D90" s="67" t="s">
        <v>133</v>
      </c>
      <c r="E90" s="75">
        <f t="shared" ref="E90:G90" si="30">E91</f>
        <v>176951881.30000001</v>
      </c>
      <c r="F90" s="38">
        <f t="shared" si="30"/>
        <v>169886783.95000002</v>
      </c>
      <c r="G90" s="38">
        <f t="shared" si="30"/>
        <v>165453504.43000001</v>
      </c>
    </row>
    <row r="91" spans="2:7" ht="35.25" customHeight="1" thickBot="1">
      <c r="B91" s="6" t="s">
        <v>31</v>
      </c>
      <c r="C91" s="21" t="s">
        <v>44</v>
      </c>
      <c r="D91" s="34" t="s">
        <v>43</v>
      </c>
      <c r="E91" s="38">
        <f>SUM(E92:E95)</f>
        <v>176951881.30000001</v>
      </c>
      <c r="F91" s="38">
        <f>SUM(F92:F95)</f>
        <v>169886783.95000002</v>
      </c>
      <c r="G91" s="38">
        <f>SUM(G92:G95)</f>
        <v>165453504.43000001</v>
      </c>
    </row>
    <row r="92" spans="2:7" ht="38.25" thickBot="1">
      <c r="B92" s="6" t="s">
        <v>31</v>
      </c>
      <c r="C92" s="88" t="s">
        <v>168</v>
      </c>
      <c r="D92" s="89" t="s">
        <v>164</v>
      </c>
      <c r="E92" s="98">
        <v>104967525.81</v>
      </c>
      <c r="F92" s="62">
        <v>99112449.420000002</v>
      </c>
      <c r="G92" s="69">
        <v>94730949.420000002</v>
      </c>
    </row>
    <row r="93" spans="2:7" ht="38.25" thickBot="1">
      <c r="B93" s="6" t="s">
        <v>31</v>
      </c>
      <c r="C93" s="88" t="s">
        <v>169</v>
      </c>
      <c r="D93" s="89" t="s">
        <v>165</v>
      </c>
      <c r="E93" s="43">
        <v>10744489.380000001</v>
      </c>
      <c r="F93" s="62">
        <v>9758534.3300000001</v>
      </c>
      <c r="G93" s="66">
        <v>9710289.3100000005</v>
      </c>
    </row>
    <row r="94" spans="2:7" ht="46.5" customHeight="1" thickBot="1">
      <c r="B94" s="6" t="s">
        <v>31</v>
      </c>
      <c r="C94" s="88" t="s">
        <v>170</v>
      </c>
      <c r="D94" s="90" t="s">
        <v>166</v>
      </c>
      <c r="E94" s="69">
        <v>51426056.399999999</v>
      </c>
      <c r="F94" s="69">
        <v>51267990.490000002</v>
      </c>
      <c r="G94" s="66">
        <v>51264455.990000002</v>
      </c>
    </row>
    <row r="95" spans="2:7" ht="26.25" customHeight="1" thickBot="1">
      <c r="B95" s="6" t="s">
        <v>31</v>
      </c>
      <c r="C95" s="88" t="s">
        <v>171</v>
      </c>
      <c r="D95" s="90" t="s">
        <v>167</v>
      </c>
      <c r="E95" s="44">
        <v>9813809.7100000009</v>
      </c>
      <c r="F95" s="91">
        <v>9747809.7100000009</v>
      </c>
      <c r="G95" s="85">
        <v>9747809.7100000009</v>
      </c>
    </row>
    <row r="96" spans="2:7" ht="23.25" customHeight="1">
      <c r="B96" s="5"/>
      <c r="C96" s="7"/>
      <c r="D96" s="35" t="s">
        <v>1</v>
      </c>
      <c r="E96" s="39">
        <f>E90+E12</f>
        <v>201596631.30000001</v>
      </c>
      <c r="F96" s="39">
        <f>F90+F12</f>
        <v>194253533.95000002</v>
      </c>
      <c r="G96" s="39">
        <f>G90+G12</f>
        <v>189830254.43000001</v>
      </c>
    </row>
    <row r="98" spans="5:7" ht="21">
      <c r="E98" s="15"/>
    </row>
    <row r="99" spans="5:7">
      <c r="E99" s="42"/>
      <c r="F99" s="42"/>
      <c r="G99" s="42"/>
    </row>
    <row r="100" spans="5:7">
      <c r="F100" s="93"/>
      <c r="G100" s="93"/>
    </row>
    <row r="101" spans="5:7" ht="59.25" customHeight="1">
      <c r="E101" s="92"/>
      <c r="F101" s="92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50" r:id="rId1" display="http://kodifikant.ru/codes/kbk2016/11109000000000120"/>
  </hyperlinks>
  <pageMargins left="0.43307086614173229" right="0.27559055118110237" top="0.31496062992125984" bottom="0.35433070866141736" header="0.15748031496062992" footer="0.15748031496062992"/>
  <pageSetup paperSize="9" scale="49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2024-12-28T06:34:09Z</dcterms:modified>
</cp:coreProperties>
</file>