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14" i="3"/>
  <c r="E90"/>
  <c r="G60"/>
  <c r="F60"/>
  <c r="E60"/>
  <c r="E48"/>
  <c r="F48"/>
  <c r="G48"/>
  <c r="G90" l="1"/>
  <c r="G89" s="1"/>
  <c r="F38"/>
  <c r="G38" l="1"/>
  <c r="G36"/>
  <c r="G22"/>
  <c r="G21" s="1"/>
  <c r="G20" s="1"/>
  <c r="F22"/>
  <c r="F21" s="1"/>
  <c r="G14"/>
  <c r="G13" s="1"/>
  <c r="G72"/>
  <c r="F72"/>
  <c r="G87"/>
  <c r="F87"/>
  <c r="G85"/>
  <c r="F85"/>
  <c r="G83"/>
  <c r="F83"/>
  <c r="G81"/>
  <c r="F81"/>
  <c r="G79"/>
  <c r="F79"/>
  <c r="G77"/>
  <c r="F77"/>
  <c r="G74"/>
  <c r="F74"/>
  <c r="G40"/>
  <c r="G31"/>
  <c r="F31"/>
  <c r="G59"/>
  <c r="G57"/>
  <c r="G56" s="1"/>
  <c r="F57"/>
  <c r="E57"/>
  <c r="G65"/>
  <c r="G64" s="1"/>
  <c r="G67"/>
  <c r="G53"/>
  <c r="G52" s="1"/>
  <c r="G45"/>
  <c r="G44" s="1"/>
  <c r="G50"/>
  <c r="E85"/>
  <c r="E87"/>
  <c r="E83"/>
  <c r="E81"/>
  <c r="E79"/>
  <c r="E77"/>
  <c r="E74"/>
  <c r="E72"/>
  <c r="E31"/>
  <c r="E22"/>
  <c r="E71" l="1"/>
  <c r="G71"/>
  <c r="G70" s="1"/>
  <c r="G62"/>
  <c r="F71"/>
  <c r="F70" s="1"/>
  <c r="G43"/>
  <c r="G30"/>
  <c r="G55"/>
  <c r="F14"/>
  <c r="F13" s="1"/>
  <c r="E13"/>
  <c r="F90"/>
  <c r="F89" s="1"/>
  <c r="F20"/>
  <c r="F36"/>
  <c r="F30" s="1"/>
  <c r="F40"/>
  <c r="F53"/>
  <c r="F52" s="1"/>
  <c r="F56"/>
  <c r="F59"/>
  <c r="F65"/>
  <c r="F67"/>
  <c r="F45"/>
  <c r="F50"/>
  <c r="E50"/>
  <c r="G12" l="1"/>
  <c r="G95" s="1"/>
  <c r="F44"/>
  <c r="F43" s="1"/>
  <c r="F62"/>
  <c r="F55"/>
  <c r="E21"/>
  <c r="E20" s="1"/>
  <c r="E45"/>
  <c r="E56"/>
  <c r="E59"/>
  <c r="E65"/>
  <c r="E64" s="1"/>
  <c r="E67"/>
  <c r="E89"/>
  <c r="E53"/>
  <c r="E52" s="1"/>
  <c r="E40"/>
  <c r="E38"/>
  <c r="E36"/>
  <c r="F12" l="1"/>
  <c r="F95" s="1"/>
  <c r="E70"/>
  <c r="E62"/>
  <c r="E44"/>
  <c r="E55"/>
  <c r="E30"/>
  <c r="E43" l="1"/>
  <c r="E12" s="1"/>
  <c r="E95" s="1"/>
</calcChain>
</file>

<file path=xl/sharedStrings.xml><?xml version="1.0" encoding="utf-8"?>
<sst xmlns="http://schemas.openxmlformats.org/spreadsheetml/2006/main" count="241" uniqueCount="176">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</sst>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2" fillId="0" borderId="0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0"/>
  <sheetViews>
    <sheetView tabSelected="1" topLeftCell="A9" zoomScale="70" zoomScaleNormal="70" workbookViewId="0">
      <selection activeCell="A15" sqref="A15:A19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1" customWidth="1"/>
    <col min="6" max="6" width="19.7109375" style="41" customWidth="1"/>
    <col min="7" max="7" width="23.85546875" style="74" customWidth="1"/>
    <col min="8" max="8" width="24.85546875" customWidth="1"/>
    <col min="9" max="9" width="18.5703125" bestFit="1" customWidth="1"/>
  </cols>
  <sheetData>
    <row r="1" spans="2:8">
      <c r="B1" s="1"/>
    </row>
    <row r="2" spans="2:8">
      <c r="B2" s="2"/>
      <c r="F2" s="74" t="s">
        <v>116</v>
      </c>
    </row>
    <row r="3" spans="2:8">
      <c r="B3" s="2"/>
      <c r="E3"/>
      <c r="F3" s="2" t="s">
        <v>115</v>
      </c>
    </row>
    <row r="4" spans="2:8">
      <c r="B4" s="19"/>
      <c r="C4" s="41"/>
      <c r="E4"/>
      <c r="F4" s="2" t="s">
        <v>162</v>
      </c>
    </row>
    <row r="5" spans="2:8">
      <c r="B5" s="2" t="s">
        <v>53</v>
      </c>
      <c r="C5" t="s">
        <v>54</v>
      </c>
      <c r="D5" s="37"/>
    </row>
    <row r="6" spans="2:8" ht="17.25" customHeight="1">
      <c r="B6" s="3"/>
      <c r="D6" s="19"/>
    </row>
    <row r="7" spans="2:8" s="15" customFormat="1" ht="48" customHeight="1">
      <c r="B7" s="105" t="s">
        <v>163</v>
      </c>
      <c r="C7" s="105"/>
      <c r="D7" s="105"/>
      <c r="E7" s="41"/>
      <c r="F7" s="41"/>
      <c r="G7" s="74"/>
    </row>
    <row r="8" spans="2:8" ht="13.5" customHeight="1">
      <c r="B8" s="4"/>
    </row>
    <row r="9" spans="2:8" s="14" customFormat="1" ht="15.75" customHeight="1">
      <c r="B9" s="109" t="s">
        <v>19</v>
      </c>
      <c r="C9" s="110" t="s">
        <v>20</v>
      </c>
      <c r="D9" s="111" t="s">
        <v>21</v>
      </c>
      <c r="E9" s="106">
        <v>2024</v>
      </c>
      <c r="F9" s="106">
        <v>2025</v>
      </c>
      <c r="G9" s="102">
        <v>2026</v>
      </c>
    </row>
    <row r="10" spans="2:8" s="14" customFormat="1" ht="20.25" customHeight="1">
      <c r="B10" s="109"/>
      <c r="C10" s="110"/>
      <c r="D10" s="111"/>
      <c r="E10" s="107"/>
      <c r="F10" s="107"/>
      <c r="G10" s="103"/>
    </row>
    <row r="11" spans="2:8" s="14" customFormat="1" ht="30" customHeight="1">
      <c r="B11" s="109"/>
      <c r="C11" s="110"/>
      <c r="D11" s="111"/>
      <c r="E11" s="108"/>
      <c r="F11" s="108"/>
      <c r="G11" s="104"/>
    </row>
    <row r="12" spans="2:8" s="14" customFormat="1" ht="30" customHeight="1" thickBot="1">
      <c r="B12" s="18" t="s">
        <v>26</v>
      </c>
      <c r="C12" s="20" t="s">
        <v>24</v>
      </c>
      <c r="D12" s="99" t="s">
        <v>22</v>
      </c>
      <c r="E12" s="26">
        <f>E13+E30+E40+E43+E53+E55+E62+E70+E20</f>
        <v>25896144</v>
      </c>
      <c r="F12" s="26">
        <f>F13+F30+F40+F43+F53+F55+F62+F70+F20</f>
        <v>22829500</v>
      </c>
      <c r="G12" s="26">
        <f>G13+G30+G40+G43+G53+G55+G62+G70+G20</f>
        <v>22829500</v>
      </c>
    </row>
    <row r="13" spans="2:8" ht="28.5" customHeight="1" thickBot="1">
      <c r="B13" s="18" t="s">
        <v>26</v>
      </c>
      <c r="C13" s="22" t="s">
        <v>25</v>
      </c>
      <c r="D13" s="100" t="s">
        <v>23</v>
      </c>
      <c r="E13" s="26">
        <f t="shared" ref="E13:G13" si="0">E14</f>
        <v>13877644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13877644</v>
      </c>
      <c r="F14" s="26">
        <f t="shared" ref="F14" si="1">SUM(F15:F18)</f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0" t="s">
        <v>45</v>
      </c>
      <c r="E15" s="73">
        <v>12227794</v>
      </c>
      <c r="F15" s="73">
        <v>11575100</v>
      </c>
      <c r="G15" s="73">
        <v>11575100</v>
      </c>
      <c r="H15" s="42"/>
    </row>
    <row r="16" spans="2:8" ht="141" hidden="1" customHeight="1">
      <c r="B16" s="6">
        <v>182</v>
      </c>
      <c r="C16" s="25" t="s">
        <v>46</v>
      </c>
      <c r="D16" s="30" t="s">
        <v>47</v>
      </c>
      <c r="E16" s="73">
        <v>827000</v>
      </c>
      <c r="F16" s="73">
        <v>150000</v>
      </c>
      <c r="G16" s="73">
        <v>150000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73">
        <v>344000</v>
      </c>
      <c r="F17" s="73">
        <v>70000</v>
      </c>
      <c r="G17" s="73">
        <v>70000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73">
        <v>70000</v>
      </c>
      <c r="F18" s="73">
        <v>40000</v>
      </c>
      <c r="G18" s="73">
        <v>40000</v>
      </c>
    </row>
    <row r="19" spans="2:7" ht="141" hidden="1" customHeight="1">
      <c r="B19" s="6">
        <v>182</v>
      </c>
      <c r="C19" s="25" t="s">
        <v>174</v>
      </c>
      <c r="D19" s="31" t="s">
        <v>175</v>
      </c>
      <c r="E19" s="73">
        <v>408850</v>
      </c>
      <c r="F19" s="73"/>
      <c r="G19" s="73"/>
    </row>
    <row r="20" spans="2:7" ht="63" customHeight="1">
      <c r="B20" s="65" t="s">
        <v>26</v>
      </c>
      <c r="C20" s="8" t="s">
        <v>51</v>
      </c>
      <c r="D20" s="11" t="s">
        <v>49</v>
      </c>
      <c r="E20" s="38">
        <f t="shared" ref="E20:G20" si="3">E21</f>
        <v>6766500</v>
      </c>
      <c r="F20" s="38">
        <f t="shared" si="3"/>
        <v>6766500</v>
      </c>
      <c r="G20" s="38">
        <f t="shared" si="3"/>
        <v>6766500</v>
      </c>
    </row>
    <row r="21" spans="2:7" ht="45.75" customHeight="1">
      <c r="B21" s="65" t="s">
        <v>26</v>
      </c>
      <c r="C21" s="25" t="s">
        <v>52</v>
      </c>
      <c r="D21" s="31" t="s">
        <v>50</v>
      </c>
      <c r="E21" s="46">
        <f t="shared" ref="E21:G21" si="4">E22+E24+E26+E28</f>
        <v>6766500</v>
      </c>
      <c r="F21" s="46">
        <f t="shared" si="4"/>
        <v>6766500</v>
      </c>
      <c r="G21" s="46">
        <f t="shared" si="4"/>
        <v>6766500</v>
      </c>
    </row>
    <row r="22" spans="2:7" ht="102.75" hidden="1" customHeight="1">
      <c r="B22" s="65" t="s">
        <v>26</v>
      </c>
      <c r="C22" s="25" t="s">
        <v>71</v>
      </c>
      <c r="D22" s="31" t="s">
        <v>123</v>
      </c>
      <c r="E22" s="46">
        <f t="shared" ref="E22:G22" si="5">E23</f>
        <v>3521000</v>
      </c>
      <c r="F22" s="46">
        <f t="shared" si="5"/>
        <v>3521000</v>
      </c>
      <c r="G22" s="46">
        <f t="shared" si="5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6">
        <v>3521000</v>
      </c>
      <c r="F23" s="46">
        <v>3521000</v>
      </c>
      <c r="G23" s="46">
        <v>3521000</v>
      </c>
    </row>
    <row r="24" spans="2:7" ht="116.25" hidden="1" customHeight="1">
      <c r="B24" s="65" t="s">
        <v>26</v>
      </c>
      <c r="C24" s="25" t="s">
        <v>72</v>
      </c>
      <c r="D24" s="31" t="s">
        <v>73</v>
      </c>
      <c r="E24" s="46">
        <v>30500</v>
      </c>
      <c r="F24" s="46">
        <v>30500</v>
      </c>
      <c r="G24" s="46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6">
        <v>30500</v>
      </c>
      <c r="F25" s="46">
        <v>30500</v>
      </c>
      <c r="G25" s="46">
        <v>30500</v>
      </c>
    </row>
    <row r="26" spans="2:7" ht="99.75" hidden="1" customHeight="1">
      <c r="B26" s="65" t="s">
        <v>26</v>
      </c>
      <c r="C26" s="25" t="s">
        <v>74</v>
      </c>
      <c r="D26" s="32" t="s">
        <v>75</v>
      </c>
      <c r="E26" s="46">
        <v>3535000</v>
      </c>
      <c r="F26" s="46">
        <v>3535000</v>
      </c>
      <c r="G26" s="46">
        <v>3535000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6">
        <v>3535000</v>
      </c>
      <c r="F27" s="46">
        <v>3535000</v>
      </c>
      <c r="G27" s="46">
        <v>3535000</v>
      </c>
    </row>
    <row r="28" spans="2:7" ht="100.5" hidden="1" customHeight="1">
      <c r="B28" s="65" t="s">
        <v>26</v>
      </c>
      <c r="C28" s="25" t="s">
        <v>76</v>
      </c>
      <c r="D28" s="31" t="s">
        <v>77</v>
      </c>
      <c r="E28" s="46">
        <v>-320000</v>
      </c>
      <c r="F28" s="46">
        <v>-320000</v>
      </c>
      <c r="G28" s="46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6">
        <v>-320000</v>
      </c>
      <c r="F29" s="46">
        <v>-320000</v>
      </c>
      <c r="G29" s="46">
        <v>-320000</v>
      </c>
    </row>
    <row r="30" spans="2:7" ht="25.5" customHeight="1" thickBot="1">
      <c r="B30" s="6" t="s">
        <v>26</v>
      </c>
      <c r="C30" s="20" t="s">
        <v>30</v>
      </c>
      <c r="D30" s="101" t="s">
        <v>29</v>
      </c>
      <c r="E30" s="26">
        <f>E31+E36+E38</f>
        <v>2000000</v>
      </c>
      <c r="F30" s="26">
        <f t="shared" ref="F30:G30" si="6">F31+F36+F38</f>
        <v>1330000</v>
      </c>
      <c r="G30" s="26">
        <f t="shared" si="6"/>
        <v>1330000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7">F32+F34</f>
        <v>900000</v>
      </c>
      <c r="G31" s="26">
        <f t="shared" si="7"/>
        <v>900000</v>
      </c>
    </row>
    <row r="32" spans="2:7" ht="37.5" hidden="1" customHeight="1">
      <c r="B32" s="76" t="s">
        <v>26</v>
      </c>
      <c r="C32" s="75" t="s">
        <v>134</v>
      </c>
      <c r="D32" s="11" t="s">
        <v>136</v>
      </c>
      <c r="E32" s="62">
        <v>650000</v>
      </c>
      <c r="F32" s="62">
        <v>450000</v>
      </c>
      <c r="G32" s="62">
        <v>450000</v>
      </c>
    </row>
    <row r="33" spans="2:9" ht="37.5" hidden="1" customHeight="1">
      <c r="B33" s="76">
        <v>182</v>
      </c>
      <c r="C33" s="75" t="s">
        <v>135</v>
      </c>
      <c r="D33" s="31" t="s">
        <v>137</v>
      </c>
      <c r="E33" s="62">
        <v>650000</v>
      </c>
      <c r="F33" s="62">
        <v>450000</v>
      </c>
      <c r="G33" s="62">
        <v>450000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6">
        <v>650000</v>
      </c>
      <c r="F34" s="46">
        <v>450000</v>
      </c>
      <c r="G34" s="46">
        <v>450000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6">
        <v>650000</v>
      </c>
      <c r="F35" s="69">
        <v>450000</v>
      </c>
      <c r="G35" s="73">
        <v>450000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7">
        <f t="shared" ref="E36:G36" si="8">E37</f>
        <v>500000</v>
      </c>
      <c r="F36" s="47">
        <f t="shared" si="8"/>
        <v>300000</v>
      </c>
      <c r="G36" s="47">
        <f t="shared" si="8"/>
        <v>300000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6">
        <v>500000</v>
      </c>
      <c r="F37" s="64">
        <v>300000</v>
      </c>
      <c r="G37" s="73">
        <v>300000</v>
      </c>
    </row>
    <row r="38" spans="2:9" ht="38.25" customHeight="1">
      <c r="B38" s="16">
        <v>182</v>
      </c>
      <c r="C38" s="8" t="s">
        <v>57</v>
      </c>
      <c r="D38" s="11" t="s">
        <v>58</v>
      </c>
      <c r="E38" s="48">
        <f t="shared" ref="E38:G38" si="9">E39</f>
        <v>200000</v>
      </c>
      <c r="F38" s="48">
        <f>F39</f>
        <v>130000</v>
      </c>
      <c r="G38" s="48">
        <f t="shared" si="9"/>
        <v>130000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6">
        <v>200000</v>
      </c>
      <c r="F39" s="64">
        <v>130000</v>
      </c>
      <c r="G39" s="73">
        <v>130000</v>
      </c>
    </row>
    <row r="40" spans="2:9" ht="28.5" customHeight="1" thickBot="1">
      <c r="B40" s="55" t="s">
        <v>79</v>
      </c>
      <c r="C40" s="20" t="s">
        <v>34</v>
      </c>
      <c r="D40" s="101" t="s">
        <v>33</v>
      </c>
      <c r="E40" s="26">
        <f t="shared" ref="E40:G40" si="10">SUM(E42:E42)</f>
        <v>410000</v>
      </c>
      <c r="F40" s="26">
        <f t="shared" si="10"/>
        <v>410000</v>
      </c>
      <c r="G40" s="26">
        <f t="shared" si="10"/>
        <v>410000</v>
      </c>
    </row>
    <row r="41" spans="2:9" ht="43.5" customHeight="1">
      <c r="B41" s="55" t="s">
        <v>79</v>
      </c>
      <c r="C41" s="25" t="s">
        <v>80</v>
      </c>
      <c r="D41" s="56" t="s">
        <v>81</v>
      </c>
      <c r="E41" s="46">
        <v>410000</v>
      </c>
      <c r="F41" s="64">
        <v>410000</v>
      </c>
      <c r="G41" s="68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6">
        <v>410000</v>
      </c>
      <c r="F42" s="64">
        <v>410000</v>
      </c>
      <c r="G42" s="68">
        <v>410000</v>
      </c>
      <c r="H42" s="72"/>
      <c r="I42" s="72"/>
    </row>
    <row r="43" spans="2:9" ht="54.75" customHeight="1">
      <c r="B43" s="6" t="s">
        <v>31</v>
      </c>
      <c r="C43" s="27" t="s">
        <v>38</v>
      </c>
      <c r="D43" s="91" t="s">
        <v>37</v>
      </c>
      <c r="E43" s="26">
        <f t="shared" ref="E43:G43" si="11">E44+E50</f>
        <v>660000</v>
      </c>
      <c r="F43" s="26">
        <f t="shared" si="11"/>
        <v>660000</v>
      </c>
      <c r="G43" s="26">
        <f t="shared" si="11"/>
        <v>660000</v>
      </c>
      <c r="H43" s="72"/>
      <c r="I43" s="72"/>
    </row>
    <row r="44" spans="2:9" ht="123" customHeight="1">
      <c r="B44" s="63" t="s">
        <v>79</v>
      </c>
      <c r="C44" s="52" t="s">
        <v>82</v>
      </c>
      <c r="D44" s="98" t="s">
        <v>83</v>
      </c>
      <c r="E44" s="62">
        <f t="shared" ref="E44:G44" si="12">E45+E48</f>
        <v>620000</v>
      </c>
      <c r="F44" s="62">
        <f t="shared" si="12"/>
        <v>620000</v>
      </c>
      <c r="G44" s="62">
        <f t="shared" si="12"/>
        <v>620000</v>
      </c>
    </row>
    <row r="45" spans="2:9" ht="96" hidden="1" customHeight="1">
      <c r="B45" s="63" t="s">
        <v>79</v>
      </c>
      <c r="C45" s="50" t="s">
        <v>84</v>
      </c>
      <c r="D45" s="51" t="s">
        <v>85</v>
      </c>
      <c r="E45" s="46">
        <f t="shared" ref="E45:G45" si="13">E46+E47</f>
        <v>340000</v>
      </c>
      <c r="F45" s="46">
        <f t="shared" si="13"/>
        <v>340000</v>
      </c>
      <c r="G45" s="89">
        <f t="shared" si="13"/>
        <v>340000</v>
      </c>
    </row>
    <row r="46" spans="2:9" ht="116.25" hidden="1" customHeight="1">
      <c r="B46" s="49" t="s">
        <v>8</v>
      </c>
      <c r="C46" s="52" t="s">
        <v>63</v>
      </c>
      <c r="D46" s="51" t="s">
        <v>65</v>
      </c>
      <c r="E46" s="46">
        <v>255000</v>
      </c>
      <c r="F46" s="64">
        <v>255000</v>
      </c>
      <c r="G46" s="68">
        <v>255000</v>
      </c>
    </row>
    <row r="47" spans="2:9" ht="96" hidden="1" customHeight="1">
      <c r="B47" s="49" t="s">
        <v>8</v>
      </c>
      <c r="C47" s="52" t="s">
        <v>59</v>
      </c>
      <c r="D47" s="51" t="s">
        <v>60</v>
      </c>
      <c r="E47" s="46">
        <v>85000</v>
      </c>
      <c r="F47" s="64">
        <v>85000</v>
      </c>
      <c r="G47" s="68">
        <v>85000</v>
      </c>
    </row>
    <row r="48" spans="2:9" ht="123" hidden="1" customHeight="1">
      <c r="B48" s="63" t="s">
        <v>79</v>
      </c>
      <c r="C48" s="50" t="s">
        <v>86</v>
      </c>
      <c r="D48" s="51" t="s">
        <v>128</v>
      </c>
      <c r="E48" s="46">
        <f>E49</f>
        <v>280000</v>
      </c>
      <c r="F48" s="46">
        <f>F49</f>
        <v>280000</v>
      </c>
      <c r="G48" s="89">
        <f>G49</f>
        <v>280000</v>
      </c>
    </row>
    <row r="49" spans="2:7" ht="96" hidden="1" customHeight="1">
      <c r="B49" s="49" t="s">
        <v>8</v>
      </c>
      <c r="C49" s="50" t="s">
        <v>6</v>
      </c>
      <c r="D49" s="51" t="s">
        <v>36</v>
      </c>
      <c r="E49" s="46">
        <v>280000</v>
      </c>
      <c r="F49" s="64">
        <v>280000</v>
      </c>
      <c r="G49" s="68">
        <v>280000</v>
      </c>
    </row>
    <row r="50" spans="2:7" ht="117.75" customHeight="1">
      <c r="B50" s="63" t="s">
        <v>79</v>
      </c>
      <c r="C50" s="50" t="s">
        <v>112</v>
      </c>
      <c r="D50" s="67" t="s">
        <v>111</v>
      </c>
      <c r="E50" s="46">
        <f t="shared" ref="E50:G50" si="14">E51</f>
        <v>40000</v>
      </c>
      <c r="F50" s="46">
        <f t="shared" si="14"/>
        <v>40000</v>
      </c>
      <c r="G50" s="89">
        <f t="shared" si="14"/>
        <v>40000</v>
      </c>
    </row>
    <row r="51" spans="2:7" ht="96" hidden="1" customHeight="1">
      <c r="B51" s="49" t="s">
        <v>8</v>
      </c>
      <c r="C51" s="62" t="s">
        <v>109</v>
      </c>
      <c r="D51" s="66" t="s">
        <v>110</v>
      </c>
      <c r="E51" s="46">
        <v>40000</v>
      </c>
      <c r="F51" s="64">
        <v>40000</v>
      </c>
      <c r="G51" s="68">
        <v>40000</v>
      </c>
    </row>
    <row r="52" spans="2:7" ht="40.5" customHeight="1">
      <c r="B52" s="57" t="s">
        <v>79</v>
      </c>
      <c r="C52" s="10" t="s">
        <v>87</v>
      </c>
      <c r="D52" s="51" t="s">
        <v>88</v>
      </c>
      <c r="E52" s="38">
        <f t="shared" ref="E52:G52" si="15">E53</f>
        <v>53000</v>
      </c>
      <c r="F52" s="38">
        <f t="shared" si="15"/>
        <v>60000</v>
      </c>
      <c r="G52" s="90">
        <f t="shared" si="15"/>
        <v>60000</v>
      </c>
    </row>
    <row r="53" spans="2:7" ht="27" customHeight="1">
      <c r="B53" s="25" t="s">
        <v>9</v>
      </c>
      <c r="C53" s="9" t="s">
        <v>7</v>
      </c>
      <c r="D53" s="30" t="s">
        <v>0</v>
      </c>
      <c r="E53" s="53">
        <f>SUM(E54:E54)</f>
        <v>53000</v>
      </c>
      <c r="F53" s="64">
        <f>SUM(F54:F54)</f>
        <v>60000</v>
      </c>
      <c r="G53" s="68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6">
        <v>53000</v>
      </c>
      <c r="F54" s="64">
        <v>60000</v>
      </c>
      <c r="G54" s="68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8">
        <f>E56+E59</f>
        <v>1707200</v>
      </c>
      <c r="F55" s="38">
        <f>F56+F59</f>
        <v>1346100</v>
      </c>
      <c r="G55" s="90">
        <f>G56+G59</f>
        <v>1346100</v>
      </c>
    </row>
    <row r="56" spans="2:7" ht="39" customHeight="1">
      <c r="B56" s="25" t="s">
        <v>40</v>
      </c>
      <c r="C56" s="58" t="s">
        <v>89</v>
      </c>
      <c r="D56" s="30" t="s">
        <v>90</v>
      </c>
      <c r="E56" s="64">
        <f>E57</f>
        <v>1617200</v>
      </c>
      <c r="F56" s="64">
        <f>F57</f>
        <v>1256100</v>
      </c>
      <c r="G56" s="68">
        <f>G57</f>
        <v>1256100</v>
      </c>
    </row>
    <row r="57" spans="2:7" ht="39" hidden="1" customHeight="1">
      <c r="B57" s="59" t="s">
        <v>79</v>
      </c>
      <c r="C57" s="58" t="s">
        <v>95</v>
      </c>
      <c r="D57" s="30" t="s">
        <v>96</v>
      </c>
      <c r="E57" s="64">
        <f>E58</f>
        <v>1617200</v>
      </c>
      <c r="F57" s="73">
        <f t="shared" ref="F57:G57" si="16">F58</f>
        <v>1256100</v>
      </c>
      <c r="G57" s="68">
        <f t="shared" si="16"/>
        <v>1256100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6">
        <v>1617200</v>
      </c>
      <c r="F58" s="64">
        <v>1256100</v>
      </c>
      <c r="G58" s="68">
        <v>1256100</v>
      </c>
    </row>
    <row r="59" spans="2:7" ht="42" customHeight="1">
      <c r="B59" s="59" t="s">
        <v>79</v>
      </c>
      <c r="C59" s="9" t="s">
        <v>93</v>
      </c>
      <c r="D59" s="30" t="s">
        <v>91</v>
      </c>
      <c r="E59" s="46">
        <f t="shared" ref="E59:G60" si="17">E60</f>
        <v>90000</v>
      </c>
      <c r="F59" s="46">
        <f t="shared" si="17"/>
        <v>90000</v>
      </c>
      <c r="G59" s="89">
        <f t="shared" si="17"/>
        <v>90000</v>
      </c>
    </row>
    <row r="60" spans="2:7" ht="42" hidden="1" customHeight="1">
      <c r="B60" s="59" t="s">
        <v>79</v>
      </c>
      <c r="C60" s="9" t="s">
        <v>92</v>
      </c>
      <c r="D60" s="30" t="s">
        <v>94</v>
      </c>
      <c r="E60" s="46">
        <f>E61</f>
        <v>90000</v>
      </c>
      <c r="F60" s="46">
        <f t="shared" si="17"/>
        <v>90000</v>
      </c>
      <c r="G60" s="46">
        <f t="shared" si="17"/>
        <v>90000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6">
        <v>90000</v>
      </c>
      <c r="F61" s="64">
        <v>90000</v>
      </c>
      <c r="G61" s="68">
        <v>90000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7">
        <f t="shared" ref="E62:G62" si="18">E64+E67</f>
        <v>370000</v>
      </c>
      <c r="F62" s="47">
        <f t="shared" si="18"/>
        <v>370000</v>
      </c>
      <c r="G62" s="47">
        <f t="shared" si="18"/>
        <v>370000</v>
      </c>
    </row>
    <row r="63" spans="2:7" ht="55.5" hidden="1" customHeight="1">
      <c r="B63" s="6"/>
      <c r="C63" s="25"/>
      <c r="D63" s="34"/>
      <c r="E63" s="44"/>
      <c r="F63" s="64"/>
      <c r="G63" s="68"/>
    </row>
    <row r="64" spans="2:7" ht="116.25" customHeight="1">
      <c r="B64" s="55" t="s">
        <v>79</v>
      </c>
      <c r="C64" s="25" t="s">
        <v>98</v>
      </c>
      <c r="D64" s="31" t="s">
        <v>99</v>
      </c>
      <c r="E64" s="54">
        <f t="shared" ref="E64:G64" si="19">E65</f>
        <v>200000</v>
      </c>
      <c r="F64" s="64">
        <v>200000</v>
      </c>
      <c r="G64" s="68">
        <f t="shared" si="19"/>
        <v>200000</v>
      </c>
    </row>
    <row r="65" spans="2:7" ht="126.75" hidden="1" customHeight="1">
      <c r="B65" s="25" t="s">
        <v>8</v>
      </c>
      <c r="C65" s="25" t="s">
        <v>100</v>
      </c>
      <c r="D65" s="31" t="s">
        <v>101</v>
      </c>
      <c r="E65" s="54">
        <f t="shared" ref="E65:G65" si="20">E66</f>
        <v>200000</v>
      </c>
      <c r="F65" s="64">
        <f t="shared" si="20"/>
        <v>2000000</v>
      </c>
      <c r="G65" s="68">
        <f t="shared" si="20"/>
        <v>200000</v>
      </c>
    </row>
    <row r="66" spans="2:7" ht="115.5" hidden="1" customHeight="1">
      <c r="B66" s="12" t="s">
        <v>8</v>
      </c>
      <c r="C66" s="25" t="s">
        <v>12</v>
      </c>
      <c r="D66" s="30" t="s">
        <v>66</v>
      </c>
      <c r="E66" s="46">
        <v>200000</v>
      </c>
      <c r="F66" s="64">
        <v>2000000</v>
      </c>
      <c r="G66" s="68">
        <v>200000</v>
      </c>
    </row>
    <row r="67" spans="2:7" ht="43.5" customHeight="1">
      <c r="B67" s="59" t="s">
        <v>79</v>
      </c>
      <c r="C67" s="25" t="s">
        <v>103</v>
      </c>
      <c r="D67" s="30" t="s">
        <v>102</v>
      </c>
      <c r="E67" s="46">
        <f t="shared" ref="E67:G67" si="21">E68+E69</f>
        <v>170000</v>
      </c>
      <c r="F67" s="46">
        <f t="shared" si="21"/>
        <v>170000</v>
      </c>
      <c r="G67" s="89">
        <f t="shared" si="21"/>
        <v>170000</v>
      </c>
    </row>
    <row r="68" spans="2:7" ht="78.75" hidden="1" customHeight="1">
      <c r="B68" s="12" t="s">
        <v>8</v>
      </c>
      <c r="C68" s="25" t="s">
        <v>64</v>
      </c>
      <c r="D68" s="30" t="s">
        <v>129</v>
      </c>
      <c r="E68" s="46">
        <v>135000</v>
      </c>
      <c r="F68" s="64">
        <v>135000</v>
      </c>
      <c r="G68" s="68">
        <v>135000</v>
      </c>
    </row>
    <row r="69" spans="2:7" ht="63.75" hidden="1" customHeight="1">
      <c r="B69" s="25" t="s">
        <v>8</v>
      </c>
      <c r="C69" s="25" t="s">
        <v>61</v>
      </c>
      <c r="D69" s="30" t="s">
        <v>62</v>
      </c>
      <c r="E69" s="46">
        <v>35000</v>
      </c>
      <c r="F69" s="64">
        <v>35000</v>
      </c>
      <c r="G69" s="68">
        <v>35000</v>
      </c>
    </row>
    <row r="70" spans="2:7" ht="31.5" customHeight="1">
      <c r="B70" s="16" t="s">
        <v>26</v>
      </c>
      <c r="C70" s="77" t="s">
        <v>41</v>
      </c>
      <c r="D70" s="78" t="s">
        <v>132</v>
      </c>
      <c r="E70" s="47">
        <f t="shared" ref="E70:G70" si="22">E71</f>
        <v>51800</v>
      </c>
      <c r="F70" s="47">
        <f t="shared" si="22"/>
        <v>51800</v>
      </c>
      <c r="G70" s="47">
        <f t="shared" si="22"/>
        <v>51800</v>
      </c>
    </row>
    <row r="71" spans="2:7" ht="58.5" customHeight="1">
      <c r="B71" s="82" t="s">
        <v>79</v>
      </c>
      <c r="C71" s="80" t="s">
        <v>104</v>
      </c>
      <c r="D71" s="60" t="s">
        <v>105</v>
      </c>
      <c r="E71" s="61">
        <f>E72+E74+E77+E79+E81+E83+E87+E85</f>
        <v>51800</v>
      </c>
      <c r="F71" s="61">
        <f t="shared" ref="F71:G71" si="23">F72+F74+F77+F79+F81+F83+F87+F85</f>
        <v>51800</v>
      </c>
      <c r="G71" s="61">
        <f t="shared" si="23"/>
        <v>51800</v>
      </c>
    </row>
    <row r="72" spans="2:7" ht="84" hidden="1" customHeight="1">
      <c r="B72" s="82" t="s">
        <v>79</v>
      </c>
      <c r="C72" s="80" t="s">
        <v>138</v>
      </c>
      <c r="D72" s="60" t="s">
        <v>142</v>
      </c>
      <c r="E72" s="61">
        <f>E73</f>
        <v>4000</v>
      </c>
      <c r="F72" s="61">
        <f>F73</f>
        <v>4000</v>
      </c>
      <c r="G72" s="61">
        <f>G73</f>
        <v>4000</v>
      </c>
    </row>
    <row r="73" spans="2:7" ht="121.5" hidden="1" customHeight="1">
      <c r="B73" s="82" t="s">
        <v>108</v>
      </c>
      <c r="C73" s="80" t="s">
        <v>139</v>
      </c>
      <c r="D73" s="60" t="s">
        <v>141</v>
      </c>
      <c r="E73" s="61">
        <v>4000</v>
      </c>
      <c r="F73" s="61">
        <v>4000</v>
      </c>
      <c r="G73" s="68">
        <v>4000</v>
      </c>
    </row>
    <row r="74" spans="2:7" ht="102.75" hidden="1" customHeight="1">
      <c r="B74" s="83" t="s">
        <v>79</v>
      </c>
      <c r="C74" s="68" t="s">
        <v>156</v>
      </c>
      <c r="D74" s="60" t="s">
        <v>155</v>
      </c>
      <c r="E74" s="61">
        <f>E75+E76</f>
        <v>15550</v>
      </c>
      <c r="F74" s="61">
        <f t="shared" ref="F74:G74" si="24">F75+F76</f>
        <v>15550</v>
      </c>
      <c r="G74" s="61">
        <f t="shared" si="24"/>
        <v>15550</v>
      </c>
    </row>
    <row r="75" spans="2:7" ht="127.5" hidden="1" customHeight="1">
      <c r="B75" s="82" t="s">
        <v>108</v>
      </c>
      <c r="C75" s="81" t="s">
        <v>140</v>
      </c>
      <c r="D75" s="60" t="s">
        <v>157</v>
      </c>
      <c r="E75" s="61">
        <v>1550</v>
      </c>
      <c r="F75" s="61">
        <v>1550</v>
      </c>
      <c r="G75" s="61">
        <v>1550</v>
      </c>
    </row>
    <row r="76" spans="2:7" ht="127.5" hidden="1" customHeight="1">
      <c r="B76" s="83" t="s">
        <v>15</v>
      </c>
      <c r="C76" s="68" t="s">
        <v>140</v>
      </c>
      <c r="D76" s="60" t="s">
        <v>157</v>
      </c>
      <c r="E76" s="61">
        <v>14000</v>
      </c>
      <c r="F76" s="61">
        <v>14000</v>
      </c>
      <c r="G76" s="61">
        <v>14000</v>
      </c>
    </row>
    <row r="77" spans="2:7" ht="60.75" hidden="1" customHeight="1">
      <c r="B77" s="83" t="s">
        <v>79</v>
      </c>
      <c r="C77" s="80" t="s">
        <v>138</v>
      </c>
      <c r="D77" s="60" t="s">
        <v>142</v>
      </c>
      <c r="E77" s="61">
        <f>E78</f>
        <v>3000</v>
      </c>
      <c r="F77" s="61">
        <f t="shared" ref="F77:G77" si="25">F78</f>
        <v>3000</v>
      </c>
      <c r="G77" s="61">
        <f t="shared" si="25"/>
        <v>3000</v>
      </c>
    </row>
    <row r="78" spans="2:7" ht="127.5" hidden="1" customHeight="1">
      <c r="B78" s="83" t="s">
        <v>15</v>
      </c>
      <c r="C78" s="80" t="s">
        <v>139</v>
      </c>
      <c r="D78" s="60" t="s">
        <v>141</v>
      </c>
      <c r="E78" s="61">
        <v>3000</v>
      </c>
      <c r="F78" s="61">
        <v>3000</v>
      </c>
      <c r="G78" s="61">
        <v>3000</v>
      </c>
    </row>
    <row r="79" spans="2:7" ht="100.5" hidden="1" customHeight="1">
      <c r="B79" s="83" t="s">
        <v>79</v>
      </c>
      <c r="C79" s="84" t="s">
        <v>143</v>
      </c>
      <c r="D79" s="60" t="s">
        <v>144</v>
      </c>
      <c r="E79" s="61">
        <f>E80</f>
        <v>7000</v>
      </c>
      <c r="F79" s="61">
        <f t="shared" ref="F79:G79" si="26">F80</f>
        <v>7000</v>
      </c>
      <c r="G79" s="61">
        <f t="shared" si="26"/>
        <v>7000</v>
      </c>
    </row>
    <row r="80" spans="2:7" ht="137.25" hidden="1" customHeight="1">
      <c r="B80" s="83" t="s">
        <v>15</v>
      </c>
      <c r="C80" s="84" t="s">
        <v>146</v>
      </c>
      <c r="D80" s="60" t="s">
        <v>145</v>
      </c>
      <c r="E80" s="61">
        <v>7000</v>
      </c>
      <c r="F80" s="61">
        <v>7000</v>
      </c>
      <c r="G80" s="61">
        <v>7000</v>
      </c>
    </row>
    <row r="81" spans="2:7" ht="79.5" hidden="1" customHeight="1">
      <c r="B81" s="83" t="s">
        <v>79</v>
      </c>
      <c r="C81" s="68" t="s">
        <v>106</v>
      </c>
      <c r="D81" s="60" t="s">
        <v>165</v>
      </c>
      <c r="E81" s="61">
        <f>E82</f>
        <v>6000</v>
      </c>
      <c r="F81" s="61">
        <f t="shared" ref="F81:G81" si="27">F82</f>
        <v>6000</v>
      </c>
      <c r="G81" s="61">
        <f t="shared" si="27"/>
        <v>6000</v>
      </c>
    </row>
    <row r="82" spans="2:7" ht="117.75" hidden="1" customHeight="1">
      <c r="B82" s="83" t="s">
        <v>15</v>
      </c>
      <c r="C82" s="68" t="s">
        <v>107</v>
      </c>
      <c r="D82" s="60" t="s">
        <v>164</v>
      </c>
      <c r="E82" s="61">
        <v>6000</v>
      </c>
      <c r="F82" s="61">
        <v>6000</v>
      </c>
      <c r="G82" s="61">
        <v>6000</v>
      </c>
    </row>
    <row r="83" spans="2:7" ht="83.25" hidden="1" customHeight="1">
      <c r="B83" s="83" t="s">
        <v>79</v>
      </c>
      <c r="C83" s="68" t="s">
        <v>148</v>
      </c>
      <c r="D83" s="60" t="s">
        <v>147</v>
      </c>
      <c r="E83" s="61">
        <f>E84</f>
        <v>1500</v>
      </c>
      <c r="F83" s="61">
        <f t="shared" ref="F83:G83" si="28">F84</f>
        <v>1500</v>
      </c>
      <c r="G83" s="61">
        <f t="shared" si="28"/>
        <v>1500</v>
      </c>
    </row>
    <row r="84" spans="2:7" ht="117.75" hidden="1" customHeight="1">
      <c r="B84" s="83" t="s">
        <v>15</v>
      </c>
      <c r="C84" s="68" t="s">
        <v>149</v>
      </c>
      <c r="D84" s="60" t="s">
        <v>150</v>
      </c>
      <c r="E84" s="61">
        <v>1500</v>
      </c>
      <c r="F84" s="61">
        <v>1500</v>
      </c>
      <c r="G84" s="61">
        <v>1500</v>
      </c>
    </row>
    <row r="85" spans="2:7" ht="84.75" hidden="1" customHeight="1">
      <c r="B85" s="83" t="s">
        <v>79</v>
      </c>
      <c r="C85" s="87" t="s">
        <v>159</v>
      </c>
      <c r="D85" s="60" t="s">
        <v>158</v>
      </c>
      <c r="E85" s="61">
        <f>E86</f>
        <v>750</v>
      </c>
      <c r="F85" s="61">
        <f t="shared" ref="F85:G85" si="29">F86</f>
        <v>750</v>
      </c>
      <c r="G85" s="61">
        <f t="shared" si="29"/>
        <v>750</v>
      </c>
    </row>
    <row r="86" spans="2:7" ht="117.75" hidden="1" customHeight="1">
      <c r="B86" s="83" t="s">
        <v>15</v>
      </c>
      <c r="C86" s="87" t="s">
        <v>160</v>
      </c>
      <c r="D86" s="60" t="s">
        <v>161</v>
      </c>
      <c r="E86" s="61">
        <v>750</v>
      </c>
      <c r="F86" s="61">
        <v>750</v>
      </c>
      <c r="G86" s="61">
        <v>750</v>
      </c>
    </row>
    <row r="87" spans="2:7" ht="83.25" hidden="1" customHeight="1">
      <c r="B87" s="83" t="s">
        <v>79</v>
      </c>
      <c r="C87" s="68" t="s">
        <v>152</v>
      </c>
      <c r="D87" s="60" t="s">
        <v>151</v>
      </c>
      <c r="E87" s="61">
        <f>E88</f>
        <v>14000</v>
      </c>
      <c r="F87" s="61">
        <f t="shared" ref="F87:G87" si="30">F88</f>
        <v>14000</v>
      </c>
      <c r="G87" s="61">
        <f t="shared" si="30"/>
        <v>14000</v>
      </c>
    </row>
    <row r="88" spans="2:7" ht="98.25" hidden="1" customHeight="1">
      <c r="B88" s="85" t="s">
        <v>15</v>
      </c>
      <c r="C88" s="87" t="s">
        <v>153</v>
      </c>
      <c r="D88" s="86" t="s">
        <v>154</v>
      </c>
      <c r="E88" s="61">
        <v>14000</v>
      </c>
      <c r="F88" s="61">
        <v>14000</v>
      </c>
      <c r="G88" s="61">
        <v>14000</v>
      </c>
    </row>
    <row r="89" spans="2:7" ht="30" customHeight="1" thickBot="1">
      <c r="B89" s="31" t="s">
        <v>31</v>
      </c>
      <c r="C89" s="88" t="s">
        <v>42</v>
      </c>
      <c r="D89" s="71" t="s">
        <v>133</v>
      </c>
      <c r="E89" s="79">
        <f t="shared" ref="E89:G89" si="31">E90</f>
        <v>160457704.85000002</v>
      </c>
      <c r="F89" s="39">
        <f t="shared" si="31"/>
        <v>122266167.48</v>
      </c>
      <c r="G89" s="39">
        <f t="shared" si="31"/>
        <v>126323443.41</v>
      </c>
    </row>
    <row r="90" spans="2:7" ht="35.25" customHeight="1" thickBot="1">
      <c r="B90" s="6" t="s">
        <v>31</v>
      </c>
      <c r="C90" s="21" t="s">
        <v>44</v>
      </c>
      <c r="D90" s="35" t="s">
        <v>43</v>
      </c>
      <c r="E90" s="39">
        <f>SUM(E91:E94)</f>
        <v>160457704.85000002</v>
      </c>
      <c r="F90" s="39">
        <f>SUM(F91:F94)</f>
        <v>122266167.48</v>
      </c>
      <c r="G90" s="39">
        <f>SUM(G91:G94)</f>
        <v>126323443.41</v>
      </c>
    </row>
    <row r="91" spans="2:7" ht="38.25" thickBot="1">
      <c r="B91" s="6" t="s">
        <v>31</v>
      </c>
      <c r="C91" s="92" t="s">
        <v>170</v>
      </c>
      <c r="D91" s="93" t="s">
        <v>166</v>
      </c>
      <c r="E91" s="70">
        <v>82045269.519999996</v>
      </c>
      <c r="F91" s="64">
        <v>62970400</v>
      </c>
      <c r="G91" s="73">
        <v>67138500</v>
      </c>
    </row>
    <row r="92" spans="2:7" ht="38.25" thickBot="1">
      <c r="B92" s="6" t="s">
        <v>31</v>
      </c>
      <c r="C92" s="92" t="s">
        <v>171</v>
      </c>
      <c r="D92" s="93" t="s">
        <v>167</v>
      </c>
      <c r="E92" s="45">
        <v>29272614.030000001</v>
      </c>
      <c r="F92" s="64">
        <v>9917472.9700000007</v>
      </c>
      <c r="G92" s="68">
        <v>10084616.35</v>
      </c>
    </row>
    <row r="93" spans="2:7" ht="46.5" customHeight="1" thickBot="1">
      <c r="B93" s="6" t="s">
        <v>31</v>
      </c>
      <c r="C93" s="92" t="s">
        <v>172</v>
      </c>
      <c r="D93" s="94" t="s">
        <v>168</v>
      </c>
      <c r="E93" s="73">
        <v>43410513.810000002</v>
      </c>
      <c r="F93" s="73">
        <v>44063175.770000003</v>
      </c>
      <c r="G93" s="68">
        <v>43896117.090000004</v>
      </c>
    </row>
    <row r="94" spans="2:7" ht="26.25" customHeight="1" thickBot="1">
      <c r="B94" s="6" t="s">
        <v>31</v>
      </c>
      <c r="C94" s="92" t="s">
        <v>173</v>
      </c>
      <c r="D94" s="94" t="s">
        <v>169</v>
      </c>
      <c r="E94" s="46">
        <v>5729307.4900000002</v>
      </c>
      <c r="F94" s="95">
        <v>5315118.74</v>
      </c>
      <c r="G94" s="89">
        <v>5204209.97</v>
      </c>
    </row>
    <row r="95" spans="2:7" ht="23.25" customHeight="1">
      <c r="B95" s="5"/>
      <c r="C95" s="7"/>
      <c r="D95" s="36" t="s">
        <v>1</v>
      </c>
      <c r="E95" s="40">
        <f>E89+E12</f>
        <v>186353848.85000002</v>
      </c>
      <c r="F95" s="40">
        <f>F89+F12</f>
        <v>145095667.48000002</v>
      </c>
      <c r="G95" s="40">
        <f>G89+G12</f>
        <v>149152943.41</v>
      </c>
    </row>
    <row r="97" spans="5:7" ht="21">
      <c r="E97" s="15"/>
    </row>
    <row r="98" spans="5:7">
      <c r="E98" s="43"/>
      <c r="F98" s="43"/>
      <c r="G98" s="43"/>
    </row>
    <row r="99" spans="5:7">
      <c r="F99" s="97"/>
      <c r="G99" s="97"/>
    </row>
    <row r="100" spans="5:7" ht="59.25" customHeight="1">
      <c r="E100" s="96"/>
      <c r="F100" s="96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4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2024-08-02T08:49:39Z</dcterms:modified>
</cp:coreProperties>
</file>