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4" i="1"/>
  <c r="F40"/>
  <c r="E40"/>
  <c r="D40"/>
  <c r="F43"/>
  <c r="F42" s="1"/>
  <c r="E43"/>
  <c r="E42" s="1"/>
  <c r="D43"/>
  <c r="D42" s="1"/>
  <c r="F17"/>
  <c r="E20"/>
  <c r="F30"/>
  <c r="E30"/>
  <c r="E13"/>
  <c r="E24"/>
  <c r="E22"/>
  <c r="E18"/>
  <c r="D24"/>
  <c r="D22"/>
  <c r="D20"/>
  <c r="D18"/>
  <c r="D17" s="1"/>
  <c r="D26"/>
  <c r="D30"/>
  <c r="D13"/>
  <c r="E17" l="1"/>
  <c r="D37"/>
  <c r="F37" l="1"/>
  <c r="F34"/>
  <c r="F26"/>
  <c r="F13"/>
  <c r="E37"/>
  <c r="E34"/>
  <c r="D11"/>
  <c r="D51" s="1"/>
  <c r="E12"/>
  <c r="D12"/>
  <c r="E26"/>
  <c r="E11" s="1"/>
  <c r="F12" l="1"/>
  <c r="F11"/>
  <c r="F51"/>
  <c r="E51"/>
</calcChain>
</file>

<file path=xl/sharedStrings.xml><?xml version="1.0" encoding="utf-8"?>
<sst xmlns="http://schemas.openxmlformats.org/spreadsheetml/2006/main" count="95" uniqueCount="93">
  <si>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</si>
  <si>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</si>
  <si>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</si>
  <si>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</si>
  <si>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</si>
  <si>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</si>
  <si>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</si>
  <si>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</si>
  <si>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</si>
  <si>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</si>
  <si>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</si>
  <si>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</si>
  <si>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</si>
  <si>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</si>
  <si>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</si>
  <si>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</si>
  <si>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</si>
  <si>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</si>
  <si>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</si>
  <si>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</si>
  <si>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</si>
  <si>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</si>
  <si>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</si>
  <si>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</si>
  <si>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</si>
  <si>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</si>
  <si>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</si>
  <si>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</si>
  <si>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</si>
  <si>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</si>
  <si>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</si>
  <si>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</si>
  <si>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</si>
  <si>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</si>
  <si>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</si>
  <si>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</si>
  <si>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участков.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</si>
  <si>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</si>
  <si>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</si>
  <si>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</si>
  <si>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</si>
  <si>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</si>
  <si>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</si>
  <si>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</si>
  <si>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</si>
  <si>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</si>
  <si>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</si>
  <si>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</si>
  <si>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</si>
  <si>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</si>
  <si>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</si>
  <si>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</si>
  <si>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</si>
  <si>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</si>
  <si>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</si>
  <si>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</si>
  <si>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</si>
  <si>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</si>
  <si>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</si>
  <si>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</si>
  <si>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</si>
  <si>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</si>
  <si>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</si>
  <si>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</si>
  <si>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</si>
  <si>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на 2020 год и плановый период 2021 и 2022 годов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</si>
  <si>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</si>
  <si>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</si>
  <si>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</si>
  <si>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</si>
  <si>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</si>
  <si>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</si>
  <si>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</si>
  <si>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</si>
  <si>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</si>
  <si>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</si>
  <si>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</si>
  <si>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</si>
  <si>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</si>
  <si>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</si>
  <si>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</si>
  <si>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</si>
  <si>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2020 год</t>
  </si>
  <si>
    <t>2021 год</t>
  </si>
  <si>
    <t>2022 год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</si>
  <si>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</si>
  <si>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</si>
  <si>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</si>
  <si>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</si>
  <si>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</si>
  <si>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</si>
  <si>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</si>
  <si>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 xml:space="preserve">от 07.10.2020г. № 6      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</si>
</sst>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justify" vertical="top"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customWidth="1"/>
    <col min="4" max="4" width="15" customWidth="1"/>
    <col min="5" max="5" width="14.5703125" customWidth="1"/>
    <col min="6" max="6" width="15.28515625" customWidth="1"/>
  </cols>
  <sheetData>
    <row r="1" spans="1:7" ht="15.75">
      <c r="B1" s="44" t="s">
        <v>50</v>
      </c>
      <c r="C1" s="44"/>
      <c r="D1" s="44"/>
      <c r="E1" s="44"/>
      <c r="F1" s="44"/>
    </row>
    <row r="2" spans="1:7" ht="15.75">
      <c r="A2" s="44" t="s">
        <v>0</v>
      </c>
      <c r="B2" s="44"/>
      <c r="C2" s="44"/>
      <c r="D2" s="44"/>
      <c r="E2" s="44"/>
      <c r="F2" s="44"/>
    </row>
    <row r="3" spans="1:7" ht="15.75">
      <c r="B3" s="44" t="s">
        <v>92</v>
      </c>
      <c r="C3" s="44"/>
      <c r="D3" s="44"/>
      <c r="E3" s="44"/>
      <c r="F3" s="44"/>
    </row>
    <row r="4" spans="1:7" ht="15.75">
      <c r="B4" s="1"/>
      <c r="C4" s="2"/>
    </row>
    <row r="5" spans="1:7" ht="15.75">
      <c r="A5" s="45" t="s">
        <v>1</v>
      </c>
      <c r="B5" s="45"/>
      <c r="C5" s="45"/>
      <c r="D5" s="45"/>
      <c r="E5" s="45"/>
      <c r="F5" s="45"/>
    </row>
    <row r="6" spans="1:7" ht="15.75">
      <c r="A6" s="45" t="s">
        <v>2</v>
      </c>
      <c r="B6" s="45"/>
      <c r="C6" s="45"/>
      <c r="D6" s="45"/>
      <c r="E6" s="45"/>
      <c r="F6" s="45"/>
    </row>
    <row r="7" spans="1:7" ht="16.5" thickBot="1">
      <c r="B7" s="46" t="s">
        <v>65</v>
      </c>
      <c r="C7" s="46"/>
      <c r="D7" s="46"/>
      <c r="E7" s="46"/>
      <c r="F7" s="46"/>
    </row>
    <row r="8" spans="1:7" ht="31.5">
      <c r="B8" s="47" t="s">
        <v>86</v>
      </c>
      <c r="C8" s="42" t="s">
        <v>3</v>
      </c>
      <c r="D8" s="21" t="s">
        <v>4</v>
      </c>
      <c r="E8" s="21" t="s">
        <v>4</v>
      </c>
      <c r="F8" s="22" t="s">
        <v>4</v>
      </c>
    </row>
    <row r="9" spans="1:7" ht="15.75">
      <c r="B9" s="48"/>
      <c r="C9" s="43"/>
      <c r="D9" s="7" t="s">
        <v>82</v>
      </c>
      <c r="E9" s="7" t="s">
        <v>83</v>
      </c>
      <c r="F9" s="24" t="s">
        <v>84</v>
      </c>
    </row>
    <row r="10" spans="1:7" ht="15.75">
      <c r="B10" s="23">
        <v>1</v>
      </c>
      <c r="C10" s="7">
        <v>2</v>
      </c>
      <c r="D10" s="13">
        <v>3</v>
      </c>
      <c r="E10" s="13">
        <v>4</v>
      </c>
      <c r="F10" s="25">
        <v>5</v>
      </c>
    </row>
    <row r="11" spans="1:7" ht="19.5" customHeight="1">
      <c r="B11" s="23" t="s">
        <v>5</v>
      </c>
      <c r="C11" s="7" t="s">
        <v>6</v>
      </c>
      <c r="D11" s="7">
        <f>D13+D17+D26+D30+D34+D37</f>
        <v>12583989.68</v>
      </c>
      <c r="E11" s="7">
        <f>E13+E17+E26+E30+E34+E37</f>
        <v>11817911</v>
      </c>
      <c r="F11" s="24">
        <f>F13+F17+F26+F30+F34+F37</f>
        <v>11822911</v>
      </c>
      <c r="G11" s="4"/>
    </row>
    <row r="12" spans="1:7" ht="15.75">
      <c r="B12" s="23" t="s">
        <v>7</v>
      </c>
      <c r="C12" s="7" t="s">
        <v>8</v>
      </c>
      <c r="D12" s="9">
        <f t="shared" ref="D12:F12" si="0">D13</f>
        <v>11307200</v>
      </c>
      <c r="E12" s="9">
        <f t="shared" si="0"/>
        <v>10707200</v>
      </c>
      <c r="F12" s="26">
        <f t="shared" si="0"/>
        <v>10707200</v>
      </c>
      <c r="G12" s="11"/>
    </row>
    <row r="13" spans="1:7" ht="15.75">
      <c r="B13" s="27" t="s">
        <v>9</v>
      </c>
      <c r="C13" s="3" t="s">
        <v>10</v>
      </c>
      <c r="D13" s="10">
        <f>D14+D15+D16</f>
        <v>11307200</v>
      </c>
      <c r="E13" s="10">
        <f>E14+E15+E16</f>
        <v>10707200</v>
      </c>
      <c r="F13" s="28">
        <f t="shared" ref="F13" si="1">SUM(F14:F16)</f>
        <v>10707200</v>
      </c>
    </row>
    <row r="14" spans="1:7" ht="81.75">
      <c r="B14" s="27" t="s">
        <v>11</v>
      </c>
      <c r="C14" s="5" t="s">
        <v>45</v>
      </c>
      <c r="D14" s="14">
        <v>11264200</v>
      </c>
      <c r="E14" s="14">
        <v>10664200</v>
      </c>
      <c r="F14" s="29">
        <v>10664200</v>
      </c>
    </row>
    <row r="15" spans="1:7" ht="132.75" customHeight="1">
      <c r="B15" s="27" t="s">
        <v>12</v>
      </c>
      <c r="C15" s="5" t="s">
        <v>13</v>
      </c>
      <c r="D15" s="15">
        <v>40000</v>
      </c>
      <c r="E15" s="15">
        <v>40000</v>
      </c>
      <c r="F15" s="30">
        <v>40000</v>
      </c>
    </row>
    <row r="16" spans="1:7" ht="52.5" customHeight="1">
      <c r="B16" s="27" t="s">
        <v>14</v>
      </c>
      <c r="C16" s="5" t="s">
        <v>15</v>
      </c>
      <c r="D16" s="15">
        <v>3000</v>
      </c>
      <c r="E16" s="15">
        <v>3000</v>
      </c>
      <c r="F16" s="30">
        <v>3000</v>
      </c>
    </row>
    <row r="17" spans="2:6" ht="47.25">
      <c r="B17" s="31" t="s">
        <v>16</v>
      </c>
      <c r="C17" s="18" t="s">
        <v>17</v>
      </c>
      <c r="D17" s="9">
        <f>D18+D20+D22+D24</f>
        <v>502663</v>
      </c>
      <c r="E17" s="9">
        <f>E18+E20+E22+E24</f>
        <v>387911</v>
      </c>
      <c r="F17" s="26">
        <f>F18+F20+F22+F24</f>
        <v>387911</v>
      </c>
    </row>
    <row r="18" spans="2:6" ht="82.5" customHeight="1">
      <c r="B18" s="32" t="s">
        <v>18</v>
      </c>
      <c r="C18" s="16" t="s">
        <v>19</v>
      </c>
      <c r="D18" s="15">
        <f>D19</f>
        <v>215184</v>
      </c>
      <c r="E18" s="15">
        <f>E19</f>
        <v>122297</v>
      </c>
      <c r="F18" s="30">
        <v>122297</v>
      </c>
    </row>
    <row r="19" spans="2:6" ht="134.25" customHeight="1">
      <c r="B19" s="32" t="s">
        <v>72</v>
      </c>
      <c r="C19" s="16" t="s">
        <v>75</v>
      </c>
      <c r="D19" s="15">
        <v>215184</v>
      </c>
      <c r="E19" s="15">
        <v>122297</v>
      </c>
      <c r="F19" s="30">
        <v>122297</v>
      </c>
    </row>
    <row r="20" spans="2:6" ht="110.25">
      <c r="B20" s="32" t="s">
        <v>20</v>
      </c>
      <c r="C20" s="16" t="s">
        <v>21</v>
      </c>
      <c r="D20" s="15">
        <f>D21</f>
        <v>1975</v>
      </c>
      <c r="E20" s="15">
        <f>E21</f>
        <v>1975</v>
      </c>
      <c r="F20" s="30">
        <v>1975</v>
      </c>
    </row>
    <row r="21" spans="2:6" ht="150" customHeight="1">
      <c r="B21" s="32" t="s">
        <v>73</v>
      </c>
      <c r="C21" s="16" t="s">
        <v>76</v>
      </c>
      <c r="D21" s="15">
        <v>1975</v>
      </c>
      <c r="E21" s="15">
        <v>1975</v>
      </c>
      <c r="F21" s="30">
        <v>1975</v>
      </c>
    </row>
    <row r="22" spans="2:6" ht="83.25" customHeight="1">
      <c r="B22" s="32" t="s">
        <v>22</v>
      </c>
      <c r="C22" s="16" t="s">
        <v>23</v>
      </c>
      <c r="D22" s="15">
        <f>D23</f>
        <v>315504</v>
      </c>
      <c r="E22" s="15">
        <f>E23</f>
        <v>280664</v>
      </c>
      <c r="F22" s="30">
        <v>280664</v>
      </c>
    </row>
    <row r="23" spans="2:6" ht="135" customHeight="1">
      <c r="B23" s="32" t="s">
        <v>74</v>
      </c>
      <c r="C23" s="16" t="s">
        <v>77</v>
      </c>
      <c r="D23" s="15">
        <v>315504</v>
      </c>
      <c r="E23" s="15">
        <v>280664</v>
      </c>
      <c r="F23" s="30">
        <v>280664</v>
      </c>
    </row>
    <row r="24" spans="2:6" ht="84" customHeight="1">
      <c r="B24" s="32" t="s">
        <v>24</v>
      </c>
      <c r="C24" s="16" t="s">
        <v>25</v>
      </c>
      <c r="D24" s="14">
        <f>D25</f>
        <v>-30000</v>
      </c>
      <c r="E24" s="14">
        <f>E25</f>
        <v>-17025</v>
      </c>
      <c r="F24" s="29">
        <v>-17025</v>
      </c>
    </row>
    <row r="25" spans="2:6" ht="132.75" customHeight="1">
      <c r="B25" s="32" t="s">
        <v>78</v>
      </c>
      <c r="C25" s="16" t="s">
        <v>79</v>
      </c>
      <c r="D25" s="14">
        <v>-30000</v>
      </c>
      <c r="E25" s="14">
        <v>-17025</v>
      </c>
      <c r="F25" s="29">
        <v>-17025</v>
      </c>
    </row>
    <row r="26" spans="2:6" ht="33.75" customHeight="1">
      <c r="B26" s="23" t="s">
        <v>26</v>
      </c>
      <c r="C26" s="7" t="s">
        <v>48</v>
      </c>
      <c r="D26" s="9">
        <f>D27+D28+D29</f>
        <v>554985</v>
      </c>
      <c r="E26" s="9">
        <f t="shared" ref="E26:F26" si="2">SUM(E27:E29)</f>
        <v>499200</v>
      </c>
      <c r="F26" s="26">
        <f t="shared" si="2"/>
        <v>499200</v>
      </c>
    </row>
    <row r="27" spans="2:6" ht="47.25">
      <c r="B27" s="27" t="s">
        <v>27</v>
      </c>
      <c r="C27" s="5" t="s">
        <v>28</v>
      </c>
      <c r="D27" s="15">
        <v>55000</v>
      </c>
      <c r="E27" s="15">
        <v>55000</v>
      </c>
      <c r="F27" s="30">
        <v>55000</v>
      </c>
    </row>
    <row r="28" spans="2:6" ht="47.25">
      <c r="B28" s="27" t="s">
        <v>31</v>
      </c>
      <c r="C28" s="5" t="s">
        <v>32</v>
      </c>
      <c r="D28" s="15">
        <v>300000</v>
      </c>
      <c r="E28" s="15">
        <v>300000</v>
      </c>
      <c r="F28" s="30">
        <v>300000</v>
      </c>
    </row>
    <row r="29" spans="2:6" ht="48.75" customHeight="1">
      <c r="B29" s="27" t="s">
        <v>29</v>
      </c>
      <c r="C29" s="5" t="s">
        <v>30</v>
      </c>
      <c r="D29" s="15">
        <v>199985</v>
      </c>
      <c r="E29" s="15">
        <v>144200</v>
      </c>
      <c r="F29" s="30">
        <v>144200</v>
      </c>
    </row>
    <row r="30" spans="2:6" ht="51.75" customHeight="1">
      <c r="B30" s="23" t="s">
        <v>33</v>
      </c>
      <c r="C30" s="8" t="s">
        <v>34</v>
      </c>
      <c r="D30" s="9">
        <f>D31+D32+D33</f>
        <v>183600</v>
      </c>
      <c r="E30" s="9">
        <f>E31+E32+E33</f>
        <v>188600</v>
      </c>
      <c r="F30" s="26">
        <f>F31+F32+F33</f>
        <v>193600</v>
      </c>
    </row>
    <row r="31" spans="2:6" ht="94.5">
      <c r="B31" s="27" t="s">
        <v>35</v>
      </c>
      <c r="C31" s="5" t="s">
        <v>36</v>
      </c>
      <c r="D31" s="15">
        <v>160000</v>
      </c>
      <c r="E31" s="15">
        <v>165000</v>
      </c>
      <c r="F31" s="30">
        <v>170000</v>
      </c>
    </row>
    <row r="32" spans="2:6" ht="48" customHeight="1">
      <c r="B32" s="33" t="s">
        <v>61</v>
      </c>
      <c r="C32" s="5" t="s">
        <v>55</v>
      </c>
      <c r="D32" s="15">
        <v>16600</v>
      </c>
      <c r="E32" s="15">
        <v>16600</v>
      </c>
      <c r="F32" s="30">
        <v>16600</v>
      </c>
    </row>
    <row r="33" spans="2:6" ht="94.5">
      <c r="B33" s="33" t="s">
        <v>62</v>
      </c>
      <c r="C33" s="5" t="s">
        <v>56</v>
      </c>
      <c r="D33" s="15">
        <v>7000</v>
      </c>
      <c r="E33" s="15">
        <v>7000</v>
      </c>
      <c r="F33" s="30">
        <v>7000</v>
      </c>
    </row>
    <row r="34" spans="2:6" ht="37.5" customHeight="1">
      <c r="B34" s="23" t="s">
        <v>52</v>
      </c>
      <c r="C34" s="6" t="s">
        <v>47</v>
      </c>
      <c r="D34" s="9">
        <f>D35+D36</f>
        <v>20541.68</v>
      </c>
      <c r="E34" s="9">
        <f t="shared" ref="E34:F34" si="3">E35</f>
        <v>20000</v>
      </c>
      <c r="F34" s="26">
        <f t="shared" si="3"/>
        <v>20000</v>
      </c>
    </row>
    <row r="35" spans="2:6" ht="31.5">
      <c r="B35" s="33" t="s">
        <v>54</v>
      </c>
      <c r="C35" s="19" t="s">
        <v>46</v>
      </c>
      <c r="D35" s="15">
        <v>20000</v>
      </c>
      <c r="E35" s="15">
        <v>20000</v>
      </c>
      <c r="F35" s="30">
        <v>20000</v>
      </c>
    </row>
    <row r="36" spans="2:6" ht="31.5">
      <c r="B36" s="33" t="s">
        <v>90</v>
      </c>
      <c r="C36" s="19" t="s">
        <v>91</v>
      </c>
      <c r="D36" s="15">
        <v>541.67999999999995</v>
      </c>
      <c r="E36" s="15"/>
      <c r="F36" s="30"/>
    </row>
    <row r="37" spans="2:6" ht="31.5">
      <c r="B37" s="23" t="s">
        <v>37</v>
      </c>
      <c r="C37" s="7" t="s">
        <v>38</v>
      </c>
      <c r="D37" s="9">
        <f>D38+D39</f>
        <v>15000</v>
      </c>
      <c r="E37" s="9">
        <f t="shared" ref="E37:F37" si="4">E39</f>
        <v>15000</v>
      </c>
      <c r="F37" s="26">
        <f t="shared" si="4"/>
        <v>15000</v>
      </c>
    </row>
    <row r="38" spans="2:6" ht="98.25" customHeight="1">
      <c r="B38" s="27" t="s">
        <v>59</v>
      </c>
      <c r="C38" s="3" t="s">
        <v>60</v>
      </c>
      <c r="D38" s="17"/>
      <c r="E38" s="9"/>
      <c r="F38" s="26"/>
    </row>
    <row r="39" spans="2:6" ht="54" customHeight="1">
      <c r="B39" s="27" t="s">
        <v>39</v>
      </c>
      <c r="C39" s="5" t="s">
        <v>40</v>
      </c>
      <c r="D39" s="15">
        <v>15000</v>
      </c>
      <c r="E39" s="15">
        <v>15000</v>
      </c>
      <c r="F39" s="30">
        <v>15000</v>
      </c>
    </row>
    <row r="40" spans="2:6" ht="23.25" customHeight="1">
      <c r="B40" s="40" t="s">
        <v>87</v>
      </c>
      <c r="C40" s="41" t="s">
        <v>85</v>
      </c>
      <c r="D40" s="39">
        <f>D41</f>
        <v>31900.71</v>
      </c>
      <c r="E40" s="39">
        <f>E41</f>
        <v>0</v>
      </c>
      <c r="F40" s="39">
        <f>F41</f>
        <v>0</v>
      </c>
    </row>
    <row r="41" spans="2:6" ht="35.25" customHeight="1">
      <c r="B41" s="27" t="s">
        <v>88</v>
      </c>
      <c r="C41" s="5" t="s">
        <v>89</v>
      </c>
      <c r="D41" s="15">
        <v>31900.71</v>
      </c>
      <c r="E41" s="15"/>
      <c r="F41" s="30"/>
    </row>
    <row r="42" spans="2:6" ht="15.75">
      <c r="B42" s="23" t="s">
        <v>63</v>
      </c>
      <c r="C42" s="7" t="s">
        <v>49</v>
      </c>
      <c r="D42" s="9">
        <f t="shared" ref="D42:F42" si="5">D43</f>
        <v>13735560.73</v>
      </c>
      <c r="E42" s="9">
        <f t="shared" si="5"/>
        <v>4120885.24</v>
      </c>
      <c r="F42" s="26">
        <f t="shared" si="5"/>
        <v>4166128.41</v>
      </c>
    </row>
    <row r="43" spans="2:6" ht="31.5">
      <c r="B43" s="27" t="s">
        <v>64</v>
      </c>
      <c r="C43" s="5" t="s">
        <v>41</v>
      </c>
      <c r="D43" s="12">
        <f>D44+D45+D46+D47+D48+D49+D50</f>
        <v>13735560.73</v>
      </c>
      <c r="E43" s="12">
        <f>E44+E45+E46+E47+E48+E49+E50</f>
        <v>4120885.24</v>
      </c>
      <c r="F43" s="34">
        <f>F44+F45+F46+F47+F48+F49+F50</f>
        <v>4166128.41</v>
      </c>
    </row>
    <row r="44" spans="2:6" ht="37.5" customHeight="1">
      <c r="B44" s="27" t="s">
        <v>66</v>
      </c>
      <c r="C44" s="5" t="s">
        <v>42</v>
      </c>
      <c r="D44" s="15">
        <v>3782000</v>
      </c>
      <c r="E44" s="15">
        <v>3203900</v>
      </c>
      <c r="F44" s="30">
        <v>3195800</v>
      </c>
    </row>
    <row r="45" spans="2:6" ht="37.5" customHeight="1">
      <c r="B45" s="27" t="s">
        <v>67</v>
      </c>
      <c r="C45" s="5" t="s">
        <v>57</v>
      </c>
      <c r="D45" s="15">
        <v>479989</v>
      </c>
      <c r="E45" s="15"/>
      <c r="F45" s="30"/>
    </row>
    <row r="46" spans="2:6" ht="101.25" customHeight="1">
      <c r="B46" s="27" t="s">
        <v>68</v>
      </c>
      <c r="C46" s="20" t="s">
        <v>58</v>
      </c>
      <c r="D46" s="14">
        <v>740947.35</v>
      </c>
      <c r="E46" s="14">
        <v>711985.24</v>
      </c>
      <c r="F46" s="29">
        <v>755428.41</v>
      </c>
    </row>
    <row r="47" spans="2:6" ht="65.25" customHeight="1">
      <c r="B47" s="27" t="s">
        <v>69</v>
      </c>
      <c r="C47" s="5" t="s">
        <v>53</v>
      </c>
      <c r="D47" s="14">
        <v>4483.41</v>
      </c>
      <c r="E47" s="14"/>
      <c r="F47" s="29"/>
    </row>
    <row r="48" spans="2:6" ht="37.5" customHeight="1">
      <c r="B48" s="27" t="s">
        <v>70</v>
      </c>
      <c r="C48" s="5" t="s">
        <v>51</v>
      </c>
      <c r="D48" s="15">
        <v>2213611.62</v>
      </c>
      <c r="E48" s="15"/>
      <c r="F48" s="29"/>
    </row>
    <row r="49" spans="2:6" ht="37.5" customHeight="1">
      <c r="B49" s="27" t="s">
        <v>80</v>
      </c>
      <c r="C49" s="5" t="s">
        <v>81</v>
      </c>
      <c r="D49" s="15">
        <v>6312229.3499999996</v>
      </c>
      <c r="E49" s="15"/>
      <c r="F49" s="29"/>
    </row>
    <row r="50" spans="2:6" ht="53.25" customHeight="1">
      <c r="B50" s="27" t="s">
        <v>71</v>
      </c>
      <c r="C50" s="5" t="s">
        <v>43</v>
      </c>
      <c r="D50" s="15">
        <v>202300</v>
      </c>
      <c r="E50" s="15">
        <v>205000</v>
      </c>
      <c r="F50" s="29">
        <v>214900</v>
      </c>
    </row>
    <row r="51" spans="2:6" ht="16.5" thickBot="1">
      <c r="B51" s="35"/>
      <c r="C51" s="36" t="s">
        <v>44</v>
      </c>
      <c r="D51" s="37">
        <f>D11+D40+D42</f>
        <v>26351451.120000001</v>
      </c>
      <c r="E51" s="37">
        <f>E11+E42</f>
        <v>15938796.24</v>
      </c>
      <c r="F51" s="38">
        <f>F42+F37+F30+F26+F17+F12+F34</f>
        <v>15989039.41</v>
      </c>
    </row>
  </sheetData>
  <mergeCells count="8">
    <mergeCell ref="C8:C9"/>
    <mergeCell ref="B1:F1"/>
    <mergeCell ref="A2:F2"/>
    <mergeCell ref="B3:F3"/>
    <mergeCell ref="A5:F5"/>
    <mergeCell ref="A6:F6"/>
    <mergeCell ref="B7:F7"/>
    <mergeCell ref="B8:B9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2020-10-08T07:25:53Z</dcterms:modified>
</cp:coreProperties>
</file>