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0" i="1"/>
  <c r="F59" s="1"/>
  <c r="E60"/>
  <c r="E59" s="1"/>
  <c r="D60"/>
  <c r="D59" s="1"/>
  <c r="F54"/>
  <c r="E54"/>
  <c r="D54"/>
  <c r="F28"/>
  <c r="F27" s="1"/>
  <c r="E28"/>
  <c r="E27" s="1"/>
  <c r="D28"/>
  <c r="D27" s="1"/>
  <c r="F18"/>
  <c r="F17" s="1"/>
  <c r="F31"/>
  <c r="F30" s="1"/>
  <c r="E31"/>
  <c r="D31"/>
  <c r="D30" s="1"/>
  <c r="F33"/>
  <c r="E33"/>
  <c r="E30" s="1"/>
  <c r="D33"/>
  <c r="F37"/>
  <c r="F36" s="1"/>
  <c r="E37"/>
  <c r="D37"/>
  <c r="D36" s="1"/>
  <c r="F41"/>
  <c r="E41"/>
  <c r="E36" s="1"/>
  <c r="D41"/>
  <c r="F44"/>
  <c r="E44"/>
  <c r="D44"/>
  <c r="F46"/>
  <c r="E46"/>
  <c r="D46"/>
  <c r="F49"/>
  <c r="F48" s="1"/>
  <c r="E49"/>
  <c r="D49"/>
  <c r="D48" s="1"/>
  <c r="F51"/>
  <c r="E51"/>
  <c r="E48" s="1"/>
  <c r="D51"/>
  <c r="F55"/>
  <c r="E55"/>
  <c r="D55"/>
  <c r="F57"/>
  <c r="E57"/>
  <c r="D57"/>
  <c r="E21"/>
  <c r="E13"/>
  <c r="E25"/>
  <c r="E23"/>
  <c r="E19"/>
  <c r="D25"/>
  <c r="D23"/>
  <c r="D21"/>
  <c r="D19"/>
  <c r="D13"/>
  <c r="D18" l="1"/>
  <c r="D17" s="1"/>
  <c r="E18"/>
  <c r="E17" s="1"/>
  <c r="D43"/>
  <c r="F43"/>
  <c r="E43"/>
  <c r="F13"/>
  <c r="E12"/>
  <c r="E11" s="1"/>
  <c r="E69" s="1"/>
  <c r="D12"/>
  <c r="D11" s="1"/>
  <c r="D69" s="1"/>
  <c r="F12" l="1"/>
  <c r="F11" s="1"/>
  <c r="F69" s="1"/>
</calcChain>
</file>

<file path=xl/sharedStrings.xml><?xml version="1.0" encoding="utf-8"?>
<sst xmlns="http://schemas.openxmlformats.org/spreadsheetml/2006/main" count="131" uniqueCount="126">
  <si>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</si>
  <si>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</si>
  <si>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</si>
  <si>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</si>
  <si>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</si>
  <si>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</si>
  <si>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</si>
  <si>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</si>
  <si>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</si>
  <si>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</si>
  <si>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</si>
  <si>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</si>
  <si>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</si>
  <si>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</si>
  <si>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</si>
  <si>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</si>
  <si>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</si>
  <si>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</si>
  <si>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1 00 103 02230 01 0000 110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</si>
  <si>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</si>
  <si>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</si>
  <si>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</si>
  <si>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</si>
  <si>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</si>
  <si>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</si>
  <si>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</si>
  <si>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</si>
  <si>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</si>
  <si>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</si>
  <si>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</si>
  <si>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</si>
  <si>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</si>
  <si>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</si>
  <si>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</si>
  <si>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</si>
  <si>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</si>
  <si>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</si>
  <si>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</si>
  <si>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</si>
  <si>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</si>
  <si>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</si>
  <si>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</si>
  <si>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</si>
  <si>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ВСЕГО ДОХОДОВ:     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</si>
  <si>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</t>
    </r>
    <r>
      <rPr>
        <vertAlign val="super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и 228 Налогового кодекса Российской Федерации </t>
    </r>
  </si>
  <si>
    <t>Прочие доходы от оказания платных услуг (работ) получателями средств бюджетов  городских поселений</t>
  </si>
  <si>
    <t>ПРОЧИЕ ДОХОДЫ ОТ ОКАЗАНИЯ ПЛАТНЫХ УСЛГ (РАБОТ) И КОМПЕНСАЦИИ ЗАТРАТ ГОСУДАРСТВА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</si>
  <si>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</si>
  <si>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</si>
  <si>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</si>
  <si>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</si>
  <si>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</si>
  <si>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</si>
  <si>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</si>
  <si>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</si>
  <si>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</si>
  <si>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</si>
  <si>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</si>
  <si>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</si>
  <si>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</si>
  <si>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</si>
  <si>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</si>
  <si>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</si>
  <si>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</si>
  <si>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</si>
  <si>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</si>
  <si>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</si>
  <si>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</si>
  <si>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</si>
  <si>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</si>
  <si>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1 00 103 02231 01 0000 110</t>
  </si>
  <si>
    <t>100 1 03 02241 01 0000 110</t>
  </si>
  <si>
    <t>100 1 03 02251 01 0000 110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</si>
  <si>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</si>
  <si>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</si>
  <si>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</si>
  <si>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</si>
  <si>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</si>
  <si>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</si>
  <si>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</si>
  <si>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2021 год</t>
  </si>
  <si>
    <t>2022 год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</si>
  <si>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</si>
  <si>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</si>
  <si>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</si>
  <si>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</si>
  <si>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</si>
  <si>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</si>
  <si>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</si>
  <si>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на 2021 год и плановый период 2022 и 2023 годов</t>
  </si>
  <si>
    <t>2023 год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</si>
  <si>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</si>
  <si>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</si>
  <si>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</si>
  <si>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</si>
  <si>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</si>
  <si>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</si>
  <si>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</si>
  <si>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</si>
  <si>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</si>
  <si>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</si>
  <si>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</si>
  <si>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</si>
  <si>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</si>
  <si>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</si>
  <si>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</si>
  <si>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</si>
  <si>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</si>
  <si>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</si>
  <si>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</si>
  <si>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</si>
  <si>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</si>
  <si>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</si>
  <si>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</si>
  <si>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</si>
  <si>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</si>
  <si>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</si>
  <si>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</si>
  <si>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</si>
  <si>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</si>
  <si>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</si>
  <si>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</si>
  <si>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</si>
  <si>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</si>
  <si>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</si>
  <si>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 xml:space="preserve">от 25.03.2021г. № 8     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</si>
</sst>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6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8" customWidth="1"/>
    <col min="4" max="5" width="15" customWidth="1"/>
    <col min="6" max="6" width="15.28515625" customWidth="1"/>
  </cols>
  <sheetData>
    <row r="1" spans="1:7" ht="15.75">
      <c r="B1" s="67" t="s">
        <v>49</v>
      </c>
      <c r="C1" s="67"/>
      <c r="D1" s="67"/>
      <c r="E1" s="67"/>
      <c r="F1" s="67"/>
    </row>
    <row r="2" spans="1:7" ht="15.75">
      <c r="A2" s="67" t="s">
        <v>0</v>
      </c>
      <c r="B2" s="67"/>
      <c r="C2" s="67"/>
      <c r="D2" s="67"/>
      <c r="E2" s="67"/>
      <c r="F2" s="67"/>
    </row>
    <row r="3" spans="1:7" ht="15.75">
      <c r="B3" s="67" t="s">
        <v>125</v>
      </c>
      <c r="C3" s="67"/>
      <c r="D3" s="67"/>
      <c r="E3" s="67"/>
      <c r="F3" s="67"/>
    </row>
    <row r="4" spans="1:7" ht="15.75">
      <c r="B4" s="1"/>
      <c r="C4" s="4"/>
    </row>
    <row r="5" spans="1:7" ht="15.75">
      <c r="A5" s="68" t="s">
        <v>1</v>
      </c>
      <c r="B5" s="68"/>
      <c r="C5" s="68"/>
      <c r="D5" s="68"/>
      <c r="E5" s="68"/>
      <c r="F5" s="68"/>
    </row>
    <row r="6" spans="1:7" ht="15.75">
      <c r="A6" s="68" t="s">
        <v>2</v>
      </c>
      <c r="B6" s="68"/>
      <c r="C6" s="68"/>
      <c r="D6" s="68"/>
      <c r="E6" s="68"/>
      <c r="F6" s="68"/>
    </row>
    <row r="7" spans="1:7" ht="15.75" customHeight="1" thickBot="1">
      <c r="A7" s="71" t="s">
        <v>89</v>
      </c>
      <c r="B7" s="71"/>
      <c r="C7" s="71"/>
      <c r="D7" s="71"/>
      <c r="E7" s="71"/>
      <c r="F7" s="71"/>
    </row>
    <row r="8" spans="1:7" ht="15.75">
      <c r="B8" s="69" t="s">
        <v>83</v>
      </c>
      <c r="C8" s="65" t="s">
        <v>3</v>
      </c>
      <c r="D8" s="22" t="s">
        <v>4</v>
      </c>
      <c r="E8" s="22" t="s">
        <v>4</v>
      </c>
      <c r="F8" s="23" t="s">
        <v>4</v>
      </c>
    </row>
    <row r="9" spans="1:7" ht="15.75">
      <c r="B9" s="70"/>
      <c r="C9" s="66"/>
      <c r="D9" s="21" t="s">
        <v>80</v>
      </c>
      <c r="E9" s="21" t="s">
        <v>81</v>
      </c>
      <c r="F9" s="24" t="s">
        <v>90</v>
      </c>
    </row>
    <row r="10" spans="1:7" ht="15.75">
      <c r="B10" s="25">
        <v>1</v>
      </c>
      <c r="C10" s="21">
        <v>2</v>
      </c>
      <c r="D10" s="9">
        <v>3</v>
      </c>
      <c r="E10" s="9">
        <v>4</v>
      </c>
      <c r="F10" s="26">
        <v>5</v>
      </c>
    </row>
    <row r="11" spans="1:7" ht="19.5" customHeight="1">
      <c r="B11" s="25" t="s">
        <v>5</v>
      </c>
      <c r="C11" s="10" t="s">
        <v>6</v>
      </c>
      <c r="D11" s="41">
        <f>D12+D17+D27+D30+D36+D43+D48+D54</f>
        <v>12639448</v>
      </c>
      <c r="E11" s="41">
        <f>E12+E17+E27+E30+E36+E43+E48+E54</f>
        <v>11878911</v>
      </c>
      <c r="F11" s="42">
        <f>F12+F17+F27+F30+F36+F43+F48+F54</f>
        <v>11883911</v>
      </c>
      <c r="G11" s="2"/>
    </row>
    <row r="12" spans="1:7" ht="15.75">
      <c r="B12" s="25" t="s">
        <v>7</v>
      </c>
      <c r="C12" s="10" t="s">
        <v>8</v>
      </c>
      <c r="D12" s="43">
        <f t="shared" ref="D12:F12" si="0">D13</f>
        <v>11307200</v>
      </c>
      <c r="E12" s="43">
        <f t="shared" si="0"/>
        <v>10707200</v>
      </c>
      <c r="F12" s="44">
        <f t="shared" si="0"/>
        <v>10707200</v>
      </c>
      <c r="G12" s="3"/>
    </row>
    <row r="13" spans="1:7" ht="15.75">
      <c r="B13" s="27" t="s">
        <v>9</v>
      </c>
      <c r="C13" s="11" t="s">
        <v>10</v>
      </c>
      <c r="D13" s="45">
        <f>D14+D15+D16</f>
        <v>11307200</v>
      </c>
      <c r="E13" s="45">
        <f>E14+E15+E16</f>
        <v>10707200</v>
      </c>
      <c r="F13" s="46">
        <f t="shared" ref="F13" si="1">SUM(F14:F16)</f>
        <v>10707200</v>
      </c>
    </row>
    <row r="14" spans="1:7" ht="81.75">
      <c r="B14" s="27" t="s">
        <v>11</v>
      </c>
      <c r="C14" s="11" t="s">
        <v>44</v>
      </c>
      <c r="D14" s="47">
        <v>11264200</v>
      </c>
      <c r="E14" s="47">
        <v>10664200</v>
      </c>
      <c r="F14" s="48">
        <v>10664200</v>
      </c>
    </row>
    <row r="15" spans="1:7" ht="123.75" customHeight="1">
      <c r="B15" s="27" t="s">
        <v>12</v>
      </c>
      <c r="C15" s="11" t="s">
        <v>13</v>
      </c>
      <c r="D15" s="47">
        <v>40000</v>
      </c>
      <c r="E15" s="47">
        <v>40000</v>
      </c>
      <c r="F15" s="48">
        <v>40000</v>
      </c>
    </row>
    <row r="16" spans="1:7" ht="46.5" customHeight="1">
      <c r="B16" s="27" t="s">
        <v>14</v>
      </c>
      <c r="C16" s="11" t="s">
        <v>15</v>
      </c>
      <c r="D16" s="47">
        <v>3000</v>
      </c>
      <c r="E16" s="47">
        <v>3000</v>
      </c>
      <c r="F16" s="48">
        <v>3000</v>
      </c>
    </row>
    <row r="17" spans="2:6" ht="47.25">
      <c r="B17" s="28" t="s">
        <v>16</v>
      </c>
      <c r="C17" s="12" t="s">
        <v>17</v>
      </c>
      <c r="D17" s="43">
        <f>D18</f>
        <v>502663</v>
      </c>
      <c r="E17" s="43">
        <f>E18</f>
        <v>387911</v>
      </c>
      <c r="F17" s="44">
        <f>F18</f>
        <v>387911</v>
      </c>
    </row>
    <row r="18" spans="2:6" ht="29.25" customHeight="1">
      <c r="B18" s="29" t="s">
        <v>116</v>
      </c>
      <c r="C18" s="13" t="s">
        <v>117</v>
      </c>
      <c r="D18" s="49">
        <f>D19+D21+D23+D25</f>
        <v>502663</v>
      </c>
      <c r="E18" s="49">
        <f>E19+E21+E23+E25</f>
        <v>387911</v>
      </c>
      <c r="F18" s="50">
        <f>F19+F21+F23+F25</f>
        <v>387911</v>
      </c>
    </row>
    <row r="19" spans="2:6" ht="77.25" customHeight="1">
      <c r="B19" s="30" t="s">
        <v>18</v>
      </c>
      <c r="C19" s="14" t="s">
        <v>19</v>
      </c>
      <c r="D19" s="47">
        <f>D20</f>
        <v>215184</v>
      </c>
      <c r="E19" s="47">
        <f>E20</f>
        <v>122297</v>
      </c>
      <c r="F19" s="48">
        <v>122297</v>
      </c>
    </row>
    <row r="20" spans="2:6" ht="126" customHeight="1">
      <c r="B20" s="30" t="s">
        <v>70</v>
      </c>
      <c r="C20" s="14" t="s">
        <v>73</v>
      </c>
      <c r="D20" s="47">
        <v>215184</v>
      </c>
      <c r="E20" s="47">
        <v>122297</v>
      </c>
      <c r="F20" s="48">
        <v>122297</v>
      </c>
    </row>
    <row r="21" spans="2:6" ht="94.5" customHeight="1">
      <c r="B21" s="30" t="s">
        <v>20</v>
      </c>
      <c r="C21" s="14" t="s">
        <v>21</v>
      </c>
      <c r="D21" s="47">
        <f>D22</f>
        <v>1975</v>
      </c>
      <c r="E21" s="47">
        <f>E22</f>
        <v>1975</v>
      </c>
      <c r="F21" s="48">
        <v>1975</v>
      </c>
    </row>
    <row r="22" spans="2:6" ht="141" customHeight="1">
      <c r="B22" s="30" t="s">
        <v>71</v>
      </c>
      <c r="C22" s="14" t="s">
        <v>74</v>
      </c>
      <c r="D22" s="47">
        <v>1975</v>
      </c>
      <c r="E22" s="47">
        <v>1975</v>
      </c>
      <c r="F22" s="48">
        <v>1975</v>
      </c>
    </row>
    <row r="23" spans="2:6" ht="78.75" customHeight="1">
      <c r="B23" s="30" t="s">
        <v>22</v>
      </c>
      <c r="C23" s="14" t="s">
        <v>23</v>
      </c>
      <c r="D23" s="47">
        <f>D24</f>
        <v>315504</v>
      </c>
      <c r="E23" s="47">
        <f>E24</f>
        <v>280664</v>
      </c>
      <c r="F23" s="48">
        <v>280664</v>
      </c>
    </row>
    <row r="24" spans="2:6" ht="125.25" customHeight="1">
      <c r="B24" s="30" t="s">
        <v>72</v>
      </c>
      <c r="C24" s="14" t="s">
        <v>75</v>
      </c>
      <c r="D24" s="47">
        <v>315504</v>
      </c>
      <c r="E24" s="47">
        <v>280664</v>
      </c>
      <c r="F24" s="48">
        <v>280664</v>
      </c>
    </row>
    <row r="25" spans="2:6" ht="78" customHeight="1">
      <c r="B25" s="30" t="s">
        <v>24</v>
      </c>
      <c r="C25" s="14" t="s">
        <v>25</v>
      </c>
      <c r="D25" s="47">
        <f>D26</f>
        <v>-30000</v>
      </c>
      <c r="E25" s="47">
        <f>E26</f>
        <v>-17025</v>
      </c>
      <c r="F25" s="48">
        <v>-17025</v>
      </c>
    </row>
    <row r="26" spans="2:6" ht="124.5" customHeight="1">
      <c r="B26" s="30" t="s">
        <v>76</v>
      </c>
      <c r="C26" s="14" t="s">
        <v>77</v>
      </c>
      <c r="D26" s="47">
        <v>-30000</v>
      </c>
      <c r="E26" s="47">
        <v>-17025</v>
      </c>
      <c r="F26" s="48">
        <v>-17025</v>
      </c>
    </row>
    <row r="27" spans="2:6" ht="15" customHeight="1">
      <c r="B27" s="28" t="s">
        <v>118</v>
      </c>
      <c r="C27" s="12" t="s">
        <v>119</v>
      </c>
      <c r="D27" s="51">
        <f t="shared" ref="D27:F28" si="2">D28</f>
        <v>22000</v>
      </c>
      <c r="E27" s="51">
        <f t="shared" si="2"/>
        <v>22000</v>
      </c>
      <c r="F27" s="52">
        <f t="shared" si="2"/>
        <v>22000</v>
      </c>
    </row>
    <row r="28" spans="2:6" ht="16.5" customHeight="1">
      <c r="B28" s="29" t="s">
        <v>120</v>
      </c>
      <c r="C28" s="13" t="s">
        <v>121</v>
      </c>
      <c r="D28" s="53">
        <f t="shared" si="2"/>
        <v>22000</v>
      </c>
      <c r="E28" s="53">
        <f t="shared" si="2"/>
        <v>22000</v>
      </c>
      <c r="F28" s="54">
        <f t="shared" si="2"/>
        <v>22000</v>
      </c>
    </row>
    <row r="29" spans="2:6" ht="18.75" customHeight="1">
      <c r="B29" s="31" t="s">
        <v>122</v>
      </c>
      <c r="C29" s="14" t="s">
        <v>121</v>
      </c>
      <c r="D29" s="47">
        <v>22000</v>
      </c>
      <c r="E29" s="47">
        <v>22000</v>
      </c>
      <c r="F29" s="48">
        <v>22000</v>
      </c>
    </row>
    <row r="30" spans="2:6" ht="16.5" customHeight="1">
      <c r="B30" s="25" t="s">
        <v>26</v>
      </c>
      <c r="C30" s="10" t="s">
        <v>47</v>
      </c>
      <c r="D30" s="43">
        <f>D31+D33</f>
        <v>554985</v>
      </c>
      <c r="E30" s="43">
        <f>E31+E33</f>
        <v>499200</v>
      </c>
      <c r="F30" s="44">
        <f>F31+F33</f>
        <v>499200</v>
      </c>
    </row>
    <row r="31" spans="2:6" ht="16.5" customHeight="1">
      <c r="B31" s="32" t="s">
        <v>114</v>
      </c>
      <c r="C31" s="15" t="s">
        <v>115</v>
      </c>
      <c r="D31" s="49">
        <f>D32</f>
        <v>55000</v>
      </c>
      <c r="E31" s="49">
        <f>E32</f>
        <v>55000</v>
      </c>
      <c r="F31" s="50">
        <f>F32</f>
        <v>55000</v>
      </c>
    </row>
    <row r="32" spans="2:6" ht="47.25">
      <c r="B32" s="27" t="s">
        <v>27</v>
      </c>
      <c r="C32" s="11" t="s">
        <v>28</v>
      </c>
      <c r="D32" s="47">
        <v>55000</v>
      </c>
      <c r="E32" s="47">
        <v>55000</v>
      </c>
      <c r="F32" s="48">
        <v>55000</v>
      </c>
    </row>
    <row r="33" spans="2:6" ht="15.75">
      <c r="B33" s="32" t="s">
        <v>112</v>
      </c>
      <c r="C33" s="15" t="s">
        <v>113</v>
      </c>
      <c r="D33" s="53">
        <f>D34+D35</f>
        <v>499985</v>
      </c>
      <c r="E33" s="53">
        <f>E34+E35</f>
        <v>444200</v>
      </c>
      <c r="F33" s="54">
        <f>F34+F35</f>
        <v>444200</v>
      </c>
    </row>
    <row r="34" spans="2:6" ht="30" customHeight="1">
      <c r="B34" s="27" t="s">
        <v>31</v>
      </c>
      <c r="C34" s="11" t="s">
        <v>32</v>
      </c>
      <c r="D34" s="47">
        <v>300000</v>
      </c>
      <c r="E34" s="47">
        <v>300000</v>
      </c>
      <c r="F34" s="48">
        <v>300000</v>
      </c>
    </row>
    <row r="35" spans="2:6" ht="45.75" customHeight="1">
      <c r="B35" s="27" t="s">
        <v>29</v>
      </c>
      <c r="C35" s="11" t="s">
        <v>30</v>
      </c>
      <c r="D35" s="47">
        <v>199985</v>
      </c>
      <c r="E35" s="47">
        <v>144200</v>
      </c>
      <c r="F35" s="48">
        <v>144200</v>
      </c>
    </row>
    <row r="36" spans="2:6" ht="45.75" customHeight="1">
      <c r="B36" s="25" t="s">
        <v>33</v>
      </c>
      <c r="C36" s="10" t="s">
        <v>34</v>
      </c>
      <c r="D36" s="43">
        <f>D37+D41</f>
        <v>196600</v>
      </c>
      <c r="E36" s="43">
        <f>E37+E41</f>
        <v>201600</v>
      </c>
      <c r="F36" s="44">
        <f>F37+F41</f>
        <v>206600</v>
      </c>
    </row>
    <row r="37" spans="2:6" ht="96" customHeight="1">
      <c r="B37" s="32" t="s">
        <v>110</v>
      </c>
      <c r="C37" s="15" t="s">
        <v>111</v>
      </c>
      <c r="D37" s="49">
        <f>D38+D39+D40</f>
        <v>186600</v>
      </c>
      <c r="E37" s="49">
        <f>E38+E39+E40</f>
        <v>191600</v>
      </c>
      <c r="F37" s="50">
        <f>F38+F39+F40</f>
        <v>196600</v>
      </c>
    </row>
    <row r="38" spans="2:6" ht="94.5">
      <c r="B38" s="27" t="s">
        <v>35</v>
      </c>
      <c r="C38" s="11" t="s">
        <v>93</v>
      </c>
      <c r="D38" s="47">
        <v>170000</v>
      </c>
      <c r="E38" s="47">
        <v>175000</v>
      </c>
      <c r="F38" s="48">
        <v>180000</v>
      </c>
    </row>
    <row r="39" spans="2:6" ht="94.5">
      <c r="B39" s="27" t="s">
        <v>92</v>
      </c>
      <c r="C39" s="11" t="s">
        <v>93</v>
      </c>
      <c r="D39" s="47">
        <v>0</v>
      </c>
      <c r="E39" s="47">
        <v>0</v>
      </c>
      <c r="F39" s="48">
        <v>0</v>
      </c>
    </row>
    <row r="40" spans="2:6" ht="48" customHeight="1">
      <c r="B40" s="33" t="s">
        <v>60</v>
      </c>
      <c r="C40" s="11" t="s">
        <v>54</v>
      </c>
      <c r="D40" s="47">
        <v>16600</v>
      </c>
      <c r="E40" s="47">
        <v>16600</v>
      </c>
      <c r="F40" s="48">
        <v>16600</v>
      </c>
    </row>
    <row r="41" spans="2:6" ht="96" customHeight="1">
      <c r="B41" s="32" t="s">
        <v>108</v>
      </c>
      <c r="C41" s="15" t="s">
        <v>109</v>
      </c>
      <c r="D41" s="53">
        <f>D42</f>
        <v>10000</v>
      </c>
      <c r="E41" s="53">
        <f>E42</f>
        <v>10000</v>
      </c>
      <c r="F41" s="54">
        <f>F42</f>
        <v>10000</v>
      </c>
    </row>
    <row r="42" spans="2:6" ht="94.5">
      <c r="B42" s="33" t="s">
        <v>61</v>
      </c>
      <c r="C42" s="11" t="s">
        <v>55</v>
      </c>
      <c r="D42" s="47">
        <v>10000</v>
      </c>
      <c r="E42" s="47">
        <v>10000</v>
      </c>
      <c r="F42" s="48">
        <v>10000</v>
      </c>
    </row>
    <row r="43" spans="2:6" ht="37.5" customHeight="1">
      <c r="B43" s="25" t="s">
        <v>51</v>
      </c>
      <c r="C43" s="10" t="s">
        <v>46</v>
      </c>
      <c r="D43" s="43">
        <f>D44+D46</f>
        <v>26000</v>
      </c>
      <c r="E43" s="43">
        <f>E44+E46</f>
        <v>26000</v>
      </c>
      <c r="F43" s="44">
        <f>F44+F46</f>
        <v>26000</v>
      </c>
    </row>
    <row r="44" spans="2:6" ht="20.25" customHeight="1">
      <c r="B44" s="32" t="s">
        <v>106</v>
      </c>
      <c r="C44" s="15" t="s">
        <v>107</v>
      </c>
      <c r="D44" s="49">
        <f>D45</f>
        <v>25000</v>
      </c>
      <c r="E44" s="49">
        <f>E45</f>
        <v>25000</v>
      </c>
      <c r="F44" s="50">
        <f>F45</f>
        <v>25000</v>
      </c>
    </row>
    <row r="45" spans="2:6" ht="31.5">
      <c r="B45" s="33" t="s">
        <v>53</v>
      </c>
      <c r="C45" s="16" t="s">
        <v>45</v>
      </c>
      <c r="D45" s="47">
        <v>25000</v>
      </c>
      <c r="E45" s="47">
        <v>25000</v>
      </c>
      <c r="F45" s="48">
        <v>25000</v>
      </c>
    </row>
    <row r="46" spans="2:6" ht="15.75">
      <c r="B46" s="32" t="s">
        <v>104</v>
      </c>
      <c r="C46" s="17" t="s">
        <v>105</v>
      </c>
      <c r="D46" s="53">
        <f>D47</f>
        <v>1000</v>
      </c>
      <c r="E46" s="53">
        <f>E47</f>
        <v>1000</v>
      </c>
      <c r="F46" s="54">
        <f>F47</f>
        <v>1000</v>
      </c>
    </row>
    <row r="47" spans="2:6" ht="31.5">
      <c r="B47" s="33" t="s">
        <v>87</v>
      </c>
      <c r="C47" s="16" t="s">
        <v>88</v>
      </c>
      <c r="D47" s="47">
        <v>1000</v>
      </c>
      <c r="E47" s="47">
        <v>1000</v>
      </c>
      <c r="F47" s="48">
        <v>1000</v>
      </c>
    </row>
    <row r="48" spans="2:6" ht="31.5">
      <c r="B48" s="25" t="s">
        <v>36</v>
      </c>
      <c r="C48" s="10" t="s">
        <v>37</v>
      </c>
      <c r="D48" s="43">
        <f>D49+D51</f>
        <v>30000</v>
      </c>
      <c r="E48" s="43">
        <f>E49+E51</f>
        <v>35000</v>
      </c>
      <c r="F48" s="44">
        <f>F49+F51</f>
        <v>35000</v>
      </c>
    </row>
    <row r="49" spans="2:6" ht="94.5">
      <c r="B49" s="32" t="s">
        <v>102</v>
      </c>
      <c r="C49" s="15" t="s">
        <v>103</v>
      </c>
      <c r="D49" s="49">
        <f>D50</f>
        <v>0</v>
      </c>
      <c r="E49" s="49">
        <f>E50</f>
        <v>0</v>
      </c>
      <c r="F49" s="50">
        <f>F50</f>
        <v>0</v>
      </c>
    </row>
    <row r="50" spans="2:6" ht="98.25" customHeight="1">
      <c r="B50" s="27" t="s">
        <v>58</v>
      </c>
      <c r="C50" s="11" t="s">
        <v>59</v>
      </c>
      <c r="D50" s="55">
        <v>0</v>
      </c>
      <c r="E50" s="55">
        <v>0</v>
      </c>
      <c r="F50" s="56">
        <v>0</v>
      </c>
    </row>
    <row r="51" spans="2:6" ht="36" customHeight="1">
      <c r="B51" s="32" t="s">
        <v>100</v>
      </c>
      <c r="C51" s="15" t="s">
        <v>101</v>
      </c>
      <c r="D51" s="57">
        <f>D52+D53</f>
        <v>30000</v>
      </c>
      <c r="E51" s="57">
        <f>E52+E53</f>
        <v>35000</v>
      </c>
      <c r="F51" s="58">
        <f>F52+F53</f>
        <v>35000</v>
      </c>
    </row>
    <row r="52" spans="2:6" ht="46.5" customHeight="1">
      <c r="B52" s="27" t="s">
        <v>91</v>
      </c>
      <c r="C52" s="11" t="s">
        <v>39</v>
      </c>
      <c r="D52" s="55">
        <v>0</v>
      </c>
      <c r="E52" s="55">
        <v>0</v>
      </c>
      <c r="F52" s="56">
        <v>0</v>
      </c>
    </row>
    <row r="53" spans="2:6" ht="54" customHeight="1">
      <c r="B53" s="27" t="s">
        <v>38</v>
      </c>
      <c r="C53" s="11" t="s">
        <v>39</v>
      </c>
      <c r="D53" s="47">
        <v>30000</v>
      </c>
      <c r="E53" s="47">
        <v>35000</v>
      </c>
      <c r="F53" s="48">
        <v>35000</v>
      </c>
    </row>
    <row r="54" spans="2:6" ht="22.5" customHeight="1">
      <c r="B54" s="25" t="s">
        <v>96</v>
      </c>
      <c r="C54" s="18" t="s">
        <v>97</v>
      </c>
      <c r="D54" s="51">
        <f t="shared" ref="D54:F55" si="3">D55</f>
        <v>0</v>
      </c>
      <c r="E54" s="51">
        <f t="shared" si="3"/>
        <v>0</v>
      </c>
      <c r="F54" s="51">
        <f t="shared" si="3"/>
        <v>0</v>
      </c>
    </row>
    <row r="55" spans="2:6" ht="21.75" customHeight="1">
      <c r="B55" s="32" t="s">
        <v>98</v>
      </c>
      <c r="C55" s="15" t="s">
        <v>99</v>
      </c>
      <c r="D55" s="53">
        <f t="shared" si="3"/>
        <v>0</v>
      </c>
      <c r="E55" s="53">
        <f t="shared" si="3"/>
        <v>0</v>
      </c>
      <c r="F55" s="54">
        <f t="shared" si="3"/>
        <v>0</v>
      </c>
    </row>
    <row r="56" spans="2:6" ht="31.5" customHeight="1">
      <c r="B56" s="27" t="s">
        <v>94</v>
      </c>
      <c r="C56" s="11" t="s">
        <v>95</v>
      </c>
      <c r="D56" s="47">
        <v>0</v>
      </c>
      <c r="E56" s="47">
        <v>0</v>
      </c>
      <c r="F56" s="48">
        <v>0</v>
      </c>
    </row>
    <row r="57" spans="2:6" ht="23.25" customHeight="1">
      <c r="B57" s="34" t="s">
        <v>84</v>
      </c>
      <c r="C57" s="19" t="s">
        <v>82</v>
      </c>
      <c r="D57" s="51">
        <f>D58</f>
        <v>1000</v>
      </c>
      <c r="E57" s="51">
        <f>E58</f>
        <v>1000</v>
      </c>
      <c r="F57" s="52">
        <f>F58</f>
        <v>1000</v>
      </c>
    </row>
    <row r="58" spans="2:6" ht="35.25" customHeight="1">
      <c r="B58" s="27" t="s">
        <v>85</v>
      </c>
      <c r="C58" s="11" t="s">
        <v>86</v>
      </c>
      <c r="D58" s="47">
        <v>1000</v>
      </c>
      <c r="E58" s="47">
        <v>1000</v>
      </c>
      <c r="F58" s="48">
        <v>1000</v>
      </c>
    </row>
    <row r="59" spans="2:6" ht="15.75">
      <c r="B59" s="35" t="s">
        <v>62</v>
      </c>
      <c r="C59" s="5" t="s">
        <v>48</v>
      </c>
      <c r="D59" s="59">
        <f>D60</f>
        <v>6746889.2400000002</v>
      </c>
      <c r="E59" s="59">
        <f>E60</f>
        <v>4201728.41</v>
      </c>
      <c r="F59" s="60">
        <f>F60</f>
        <v>3450000</v>
      </c>
    </row>
    <row r="60" spans="2:6" ht="31.5">
      <c r="B60" s="36" t="s">
        <v>63</v>
      </c>
      <c r="C60" s="20" t="s">
        <v>40</v>
      </c>
      <c r="D60" s="40">
        <f>SUM(D61:D68)</f>
        <v>6746889.2400000002</v>
      </c>
      <c r="E60" s="40">
        <f>SUM(E61:E68)</f>
        <v>4201728.41</v>
      </c>
      <c r="F60" s="40">
        <f>SUM(F61:F68)</f>
        <v>3450000</v>
      </c>
    </row>
    <row r="61" spans="2:6" ht="30.75" customHeight="1">
      <c r="B61" s="37" t="s">
        <v>64</v>
      </c>
      <c r="C61" s="6" t="s">
        <v>41</v>
      </c>
      <c r="D61" s="47">
        <v>3782000</v>
      </c>
      <c r="E61" s="47">
        <v>3211600</v>
      </c>
      <c r="F61" s="48">
        <v>3206500</v>
      </c>
    </row>
    <row r="62" spans="2:6" ht="33.75" customHeight="1">
      <c r="B62" s="37" t="s">
        <v>65</v>
      </c>
      <c r="C62" s="6" t="s">
        <v>56</v>
      </c>
      <c r="D62" s="47">
        <v>389710</v>
      </c>
      <c r="E62" s="47">
        <v>0</v>
      </c>
      <c r="F62" s="48">
        <v>0</v>
      </c>
    </row>
    <row r="63" spans="2:6" ht="95.25" customHeight="1">
      <c r="B63" s="37" t="s">
        <v>66</v>
      </c>
      <c r="C63" s="7" t="s">
        <v>57</v>
      </c>
      <c r="D63" s="61">
        <v>711985.24</v>
      </c>
      <c r="E63" s="61">
        <v>755428.41</v>
      </c>
      <c r="F63" s="62">
        <v>0</v>
      </c>
    </row>
    <row r="64" spans="2:6" ht="65.25" customHeight="1">
      <c r="B64" s="37" t="s">
        <v>67</v>
      </c>
      <c r="C64" s="6" t="s">
        <v>52</v>
      </c>
      <c r="D64" s="61">
        <v>0</v>
      </c>
      <c r="E64" s="61">
        <v>0</v>
      </c>
      <c r="F64" s="62">
        <v>0</v>
      </c>
    </row>
    <row r="65" spans="2:6" ht="20.25" customHeight="1">
      <c r="B65" s="37" t="s">
        <v>68</v>
      </c>
      <c r="C65" s="6" t="s">
        <v>50</v>
      </c>
      <c r="D65" s="47">
        <v>1630794</v>
      </c>
      <c r="E65" s="47">
        <v>0</v>
      </c>
      <c r="F65" s="62">
        <v>0</v>
      </c>
    </row>
    <row r="66" spans="2:6" ht="79.5" customHeight="1">
      <c r="B66" s="37" t="s">
        <v>124</v>
      </c>
      <c r="C66" s="6" t="s">
        <v>123</v>
      </c>
      <c r="D66" s="47">
        <v>0</v>
      </c>
      <c r="E66" s="47">
        <v>0</v>
      </c>
      <c r="F66" s="62">
        <v>0</v>
      </c>
    </row>
    <row r="67" spans="2:6" ht="32.25" customHeight="1">
      <c r="B67" s="37" t="s">
        <v>78</v>
      </c>
      <c r="C67" s="6" t="s">
        <v>79</v>
      </c>
      <c r="D67" s="47">
        <v>0</v>
      </c>
      <c r="E67" s="47">
        <v>0</v>
      </c>
      <c r="F67" s="62">
        <v>0</v>
      </c>
    </row>
    <row r="68" spans="2:6" ht="53.25" customHeight="1">
      <c r="B68" s="37" t="s">
        <v>69</v>
      </c>
      <c r="C68" s="6" t="s">
        <v>42</v>
      </c>
      <c r="D68" s="47">
        <v>232400</v>
      </c>
      <c r="E68" s="47">
        <v>234700</v>
      </c>
      <c r="F68" s="62">
        <v>243500</v>
      </c>
    </row>
    <row r="69" spans="2:6" ht="16.5" thickBot="1">
      <c r="B69" s="38"/>
      <c r="C69" s="39" t="s">
        <v>43</v>
      </c>
      <c r="D69" s="63">
        <f>D11+D57+D59</f>
        <v>19387337.240000002</v>
      </c>
      <c r="E69" s="63">
        <f>E11+E57+E59</f>
        <v>16081639.41</v>
      </c>
      <c r="F69" s="64">
        <f>F11+F57+F59</f>
        <v>15334911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2021-03-26T07:08:19Z</dcterms:modified>
</cp:coreProperties>
</file>