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F59" s="1"/>
  <c r="E60"/>
  <c r="E59" s="1"/>
  <c r="D60"/>
  <c r="D59" s="1"/>
  <c r="F28"/>
  <c r="F27" s="1"/>
  <c r="E28"/>
  <c r="E27" s="1"/>
  <c r="D28"/>
  <c r="D27" s="1"/>
  <c r="F18"/>
  <c r="F1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F54" s="1"/>
  <c r="E55"/>
  <c r="E54" s="1"/>
  <c r="D55"/>
  <c r="D54" s="1"/>
  <c r="F57"/>
  <c r="E57"/>
  <c r="D57"/>
  <c r="E21"/>
  <c r="E13"/>
  <c r="E25"/>
  <c r="E23"/>
  <c r="E19"/>
  <c r="D25"/>
  <c r="D23"/>
  <c r="D21"/>
  <c r="D19"/>
  <c r="D13"/>
  <c r="E48" l="1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0" s="1"/>
  <c r="E11"/>
  <c r="E70" s="1"/>
  <c r="F12"/>
  <c r="F11" s="1"/>
  <c r="F70" s="1"/>
</calcChain>
</file>

<file path=xl/sharedStrings.xml><?xml version="1.0" encoding="utf-8"?>
<sst xmlns="http://schemas.openxmlformats.org/spreadsheetml/2006/main" count="133" uniqueCount="128">
  <si>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</si>
  <si>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</si>
  <si>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</si>
  <si>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</si>
  <si>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</si>
  <si>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</si>
  <si>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</si>
  <si>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</si>
  <si>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</si>
  <si>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</si>
  <si>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</si>
  <si>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</si>
  <si>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</si>
  <si>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</si>
  <si>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</si>
  <si>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</si>
  <si>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</si>
  <si>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</si>
  <si>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</si>
  <si>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</si>
  <si>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</si>
  <si>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</si>
  <si>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</si>
  <si>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</si>
  <si>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</si>
  <si>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</si>
  <si>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</si>
  <si>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</si>
  <si>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</si>
  <si>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</si>
  <si>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</si>
  <si>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</si>
  <si>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</si>
  <si>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</si>
  <si>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</si>
  <si>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</si>
  <si>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</si>
  <si>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</si>
  <si>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</si>
  <si>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</si>
  <si>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</si>
  <si>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</si>
  <si>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</si>
  <si>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</si>
  <si>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</si>
  <si>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</si>
  <si>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</si>
  <si>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</si>
  <si>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</si>
  <si>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</si>
  <si>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</si>
  <si>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</si>
  <si>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</si>
  <si>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</si>
  <si>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</si>
  <si>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</si>
  <si>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</si>
  <si>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</si>
  <si>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</si>
  <si>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</si>
  <si>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</si>
  <si>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</si>
  <si>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</si>
  <si>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</si>
  <si>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</si>
  <si>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</si>
  <si>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</si>
  <si>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</si>
  <si>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</si>
  <si>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</si>
  <si>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</si>
  <si>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</si>
  <si>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</si>
  <si>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</si>
  <si>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</si>
  <si>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</si>
  <si>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</si>
  <si>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</si>
  <si>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</si>
  <si>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</si>
  <si>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</si>
  <si>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</si>
  <si>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</si>
  <si>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</si>
  <si>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</si>
  <si>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</si>
  <si>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</si>
  <si>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</si>
  <si>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</si>
  <si>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</si>
  <si>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</si>
  <si>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</si>
  <si>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</si>
  <si>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</si>
  <si>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</si>
  <si>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</si>
  <si>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</si>
  <si>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</si>
  <si>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</si>
  <si>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</si>
  <si>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</si>
  <si>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</si>
  <si>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</si>
  <si>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</si>
  <si>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</si>
  <si>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</si>
  <si>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</si>
  <si>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</si>
  <si>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</si>
  <si>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</si>
  <si>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</si>
  <si>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</si>
  <si>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</si>
  <si>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</si>
  <si>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</si>
  <si>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</si>
  <si>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</si>
  <si>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</si>
  <si>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</si>
  <si>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</si>
  <si>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</si>
  <si>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</si>
  <si>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на 2022 год и плановый период 2023 и 2024 годов</t>
  </si>
  <si>
    <t>Дотации бюджетам городских поселений на выравнивание бюджетной обеспеченности из бюджета субъекта Российской Федерации</t>
  </si>
  <si>
    <t>285 2 02 20041 13 0000 150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</si>
  <si>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</si>
  <si>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от 12.08.2022г. № 7        </t>
  </si>
  <si>
    <t>Субвенции бюджетам городских поселений на осуществление первичного воинского учета органами местного самоуправления поселений и городских округов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</si>
</sst>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tabSelected="1" topLeftCell="A64" zoomScale="106" zoomScaleNormal="106" workbookViewId="0">
      <selection activeCell="C69" sqref="C69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47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126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122</v>
      </c>
      <c r="B7" s="72"/>
      <c r="C7" s="72"/>
      <c r="D7" s="72"/>
      <c r="E7" s="72"/>
      <c r="F7" s="72"/>
    </row>
    <row r="8" spans="1:7" ht="15.75">
      <c r="B8" s="70" t="s">
        <v>80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78</v>
      </c>
      <c r="E9" s="16" t="s">
        <v>86</v>
      </c>
      <c r="F9" s="19" t="s">
        <v>121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13384448</v>
      </c>
      <c r="E11" s="34">
        <f>E12+E17+E27+E30+E36+E43+E48+E54</f>
        <v>11788911</v>
      </c>
      <c r="F11" s="35">
        <f>F12+F17+F27+F30+F36+F43+F48+F54</f>
        <v>11788911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10707200</v>
      </c>
      <c r="F12" s="37">
        <f t="shared" si="0"/>
        <v>10707200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10707200</v>
      </c>
      <c r="F13" s="39">
        <f t="shared" ref="F13" si="1">SUM(F14:F16)</f>
        <v>10707200</v>
      </c>
    </row>
    <row r="14" spans="1:7" ht="81.75">
      <c r="B14" s="22" t="s">
        <v>11</v>
      </c>
      <c r="C14" s="10" t="s">
        <v>42</v>
      </c>
      <c r="D14" s="40">
        <v>12094200</v>
      </c>
      <c r="E14" s="40">
        <v>10664200</v>
      </c>
      <c r="F14" s="41">
        <v>10664200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387911</v>
      </c>
      <c r="F17" s="37">
        <f>F18</f>
        <v>387911</v>
      </c>
    </row>
    <row r="18" spans="2:6" ht="29.25" customHeight="1">
      <c r="B18" s="24" t="s">
        <v>112</v>
      </c>
      <c r="C18" s="12" t="s">
        <v>113</v>
      </c>
      <c r="D18" s="42">
        <f>D19+D21+D23+D25</f>
        <v>502663</v>
      </c>
      <c r="E18" s="42">
        <f>E19+E21+E23+E25</f>
        <v>387911</v>
      </c>
      <c r="F18" s="43">
        <f>F19+F21+F23+F25</f>
        <v>387911</v>
      </c>
    </row>
    <row r="19" spans="2:6" ht="77.25" customHeight="1">
      <c r="B19" s="25" t="s">
        <v>18</v>
      </c>
      <c r="C19" s="13" t="s">
        <v>19</v>
      </c>
      <c r="D19" s="40">
        <f>D20</f>
        <v>215184</v>
      </c>
      <c r="E19" s="40">
        <f>E20</f>
        <v>122297</v>
      </c>
      <c r="F19" s="41">
        <v>122297</v>
      </c>
    </row>
    <row r="20" spans="2:6" ht="126" customHeight="1">
      <c r="B20" s="25" t="s">
        <v>68</v>
      </c>
      <c r="C20" s="13" t="s">
        <v>71</v>
      </c>
      <c r="D20" s="40">
        <v>215184</v>
      </c>
      <c r="E20" s="40">
        <v>122297</v>
      </c>
      <c r="F20" s="41">
        <v>122297</v>
      </c>
    </row>
    <row r="21" spans="2:6" ht="94.5" customHeight="1">
      <c r="B21" s="25" t="s">
        <v>20</v>
      </c>
      <c r="C21" s="13" t="s">
        <v>21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69</v>
      </c>
      <c r="C22" s="13" t="s">
        <v>72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22</v>
      </c>
      <c r="C23" s="13" t="s">
        <v>23</v>
      </c>
      <c r="D23" s="40">
        <f>D24</f>
        <v>315504</v>
      </c>
      <c r="E23" s="40">
        <f>E24</f>
        <v>280664</v>
      </c>
      <c r="F23" s="41">
        <v>280664</v>
      </c>
    </row>
    <row r="24" spans="2:6" ht="125.25" customHeight="1">
      <c r="B24" s="25" t="s">
        <v>70</v>
      </c>
      <c r="C24" s="13" t="s">
        <v>73</v>
      </c>
      <c r="D24" s="40">
        <v>315504</v>
      </c>
      <c r="E24" s="40">
        <v>280664</v>
      </c>
      <c r="F24" s="41">
        <v>280664</v>
      </c>
    </row>
    <row r="25" spans="2:6" ht="78" customHeight="1">
      <c r="B25" s="25" t="s">
        <v>24</v>
      </c>
      <c r="C25" s="13" t="s">
        <v>25</v>
      </c>
      <c r="D25" s="40">
        <f>D26</f>
        <v>-30000</v>
      </c>
      <c r="E25" s="40">
        <f>E26</f>
        <v>-17025</v>
      </c>
      <c r="F25" s="41">
        <v>-17025</v>
      </c>
    </row>
    <row r="26" spans="2:6" ht="124.5" customHeight="1">
      <c r="B26" s="25" t="s">
        <v>74</v>
      </c>
      <c r="C26" s="13" t="s">
        <v>75</v>
      </c>
      <c r="D26" s="40">
        <v>-30000</v>
      </c>
      <c r="E26" s="40">
        <v>-17025</v>
      </c>
      <c r="F26" s="41">
        <v>-17025</v>
      </c>
    </row>
    <row r="27" spans="2:6" ht="15" customHeight="1">
      <c r="B27" s="23" t="s">
        <v>114</v>
      </c>
      <c r="C27" s="11" t="s">
        <v>115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116</v>
      </c>
      <c r="C28" s="12" t="s">
        <v>117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118</v>
      </c>
      <c r="C29" s="13" t="s">
        <v>117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26</v>
      </c>
      <c r="C30" s="9" t="s">
        <v>45</v>
      </c>
      <c r="D30" s="36">
        <f>D31+D33</f>
        <v>554985</v>
      </c>
      <c r="E30" s="36">
        <f>E31+E33</f>
        <v>499200</v>
      </c>
      <c r="F30" s="37">
        <f>F31+F33</f>
        <v>499200</v>
      </c>
    </row>
    <row r="31" spans="2:6" ht="16.5" customHeight="1">
      <c r="B31" s="27" t="s">
        <v>110</v>
      </c>
      <c r="C31" s="14" t="s">
        <v>111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27</v>
      </c>
      <c r="C32" s="10" t="s">
        <v>28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108</v>
      </c>
      <c r="C33" s="14" t="s">
        <v>109</v>
      </c>
      <c r="D33" s="46">
        <f>D34+D35</f>
        <v>499985</v>
      </c>
      <c r="E33" s="46">
        <f>E34+E35</f>
        <v>444200</v>
      </c>
      <c r="F33" s="47">
        <f>F34+F35</f>
        <v>444200</v>
      </c>
    </row>
    <row r="34" spans="2:6" ht="30" customHeight="1">
      <c r="B34" s="22" t="s">
        <v>31</v>
      </c>
      <c r="C34" s="10" t="s">
        <v>32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29</v>
      </c>
      <c r="C35" s="10" t="s">
        <v>30</v>
      </c>
      <c r="D35" s="40">
        <v>199985</v>
      </c>
      <c r="E35" s="40">
        <v>144200</v>
      </c>
      <c r="F35" s="41">
        <v>144200</v>
      </c>
    </row>
    <row r="36" spans="2:6" ht="45.75" customHeight="1">
      <c r="B36" s="54" t="s">
        <v>33</v>
      </c>
      <c r="C36" s="9" t="s">
        <v>34</v>
      </c>
      <c r="D36" s="36">
        <f>D37+D41</f>
        <v>106600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106</v>
      </c>
      <c r="C37" s="14" t="s">
        <v>107</v>
      </c>
      <c r="D37" s="42">
        <f>D38+D39+D40</f>
        <v>96600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35</v>
      </c>
      <c r="C38" s="10" t="s">
        <v>89</v>
      </c>
      <c r="D38" s="40">
        <v>80000</v>
      </c>
      <c r="E38" s="40">
        <v>85000</v>
      </c>
      <c r="F38" s="41">
        <v>85000</v>
      </c>
    </row>
    <row r="39" spans="2:6" ht="94.5">
      <c r="B39" s="22" t="s">
        <v>88</v>
      </c>
      <c r="C39" s="10" t="s">
        <v>89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58</v>
      </c>
      <c r="C40" s="10" t="s">
        <v>52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104</v>
      </c>
      <c r="C41" s="14" t="s">
        <v>105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59</v>
      </c>
      <c r="C42" s="10" t="s">
        <v>53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49</v>
      </c>
      <c r="C43" s="9" t="s">
        <v>44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102</v>
      </c>
      <c r="C44" s="14" t="s">
        <v>103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51</v>
      </c>
      <c r="C45" s="57" t="s">
        <v>43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100</v>
      </c>
      <c r="C46" s="58" t="s">
        <v>101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84</v>
      </c>
      <c r="C47" s="57" t="s">
        <v>85</v>
      </c>
      <c r="D47" s="40">
        <v>1000</v>
      </c>
      <c r="E47" s="40">
        <v>1000</v>
      </c>
      <c r="F47" s="41">
        <v>1000</v>
      </c>
    </row>
    <row r="48" spans="2:6" ht="31.5">
      <c r="B48" s="54" t="s">
        <v>36</v>
      </c>
      <c r="C48" s="9" t="s">
        <v>37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98</v>
      </c>
      <c r="C49" s="14" t="s">
        <v>99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56</v>
      </c>
      <c r="C50" s="10" t="s">
        <v>57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96</v>
      </c>
      <c r="C51" s="14" t="s">
        <v>97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87</v>
      </c>
      <c r="C52" s="10" t="s">
        <v>39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38</v>
      </c>
      <c r="C53" s="10" t="s">
        <v>39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92</v>
      </c>
      <c r="C54" s="63" t="s">
        <v>93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94</v>
      </c>
      <c r="C55" s="14" t="s">
        <v>95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90</v>
      </c>
      <c r="C56" s="10" t="s">
        <v>91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81</v>
      </c>
      <c r="C57" s="65" t="s">
        <v>79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82</v>
      </c>
      <c r="C58" s="10" t="s">
        <v>83</v>
      </c>
      <c r="D58" s="40">
        <v>1000</v>
      </c>
      <c r="E58" s="40">
        <v>1000</v>
      </c>
      <c r="F58" s="41">
        <v>1000</v>
      </c>
    </row>
    <row r="59" spans="2:6" ht="15.75">
      <c r="B59" s="28" t="s">
        <v>60</v>
      </c>
      <c r="C59" s="5" t="s">
        <v>46</v>
      </c>
      <c r="D59" s="48">
        <f>D60</f>
        <v>13021804.57</v>
      </c>
      <c r="E59" s="48">
        <f>E60</f>
        <v>3505100</v>
      </c>
      <c r="F59" s="49">
        <f>F60</f>
        <v>3508300</v>
      </c>
    </row>
    <row r="60" spans="2:6" ht="31.5">
      <c r="B60" s="29" t="s">
        <v>61</v>
      </c>
      <c r="C60" s="15" t="s">
        <v>40</v>
      </c>
      <c r="D60" s="33">
        <f>SUM(D61:D69)</f>
        <v>13021804.57</v>
      </c>
      <c r="E60" s="33">
        <f>SUM(E61:E69)</f>
        <v>3505100</v>
      </c>
      <c r="F60" s="33">
        <f>SUM(F61:F69)</f>
        <v>3508300</v>
      </c>
    </row>
    <row r="61" spans="2:6" ht="52.5" customHeight="1">
      <c r="B61" s="30" t="s">
        <v>62</v>
      </c>
      <c r="C61" s="6" t="s">
        <v>123</v>
      </c>
      <c r="D61" s="40">
        <v>4142300</v>
      </c>
      <c r="E61" s="40">
        <v>3258600</v>
      </c>
      <c r="F61" s="41">
        <v>3253400</v>
      </c>
    </row>
    <row r="62" spans="2:6" ht="33.75" customHeight="1">
      <c r="B62" s="22" t="s">
        <v>63</v>
      </c>
      <c r="C62" s="10" t="s">
        <v>54</v>
      </c>
      <c r="D62" s="40">
        <v>389710</v>
      </c>
      <c r="E62" s="40">
        <v>0</v>
      </c>
      <c r="F62" s="41">
        <v>0</v>
      </c>
    </row>
    <row r="63" spans="2:6" ht="81" customHeight="1">
      <c r="B63" s="22" t="s">
        <v>124</v>
      </c>
      <c r="C63" s="10" t="s">
        <v>125</v>
      </c>
      <c r="D63" s="40">
        <v>4754041.16</v>
      </c>
      <c r="E63" s="40">
        <v>0</v>
      </c>
      <c r="F63" s="41">
        <v>0</v>
      </c>
    </row>
    <row r="64" spans="2:6" ht="95.25" customHeight="1">
      <c r="B64" s="22" t="s">
        <v>64</v>
      </c>
      <c r="C64" s="55" t="s">
        <v>55</v>
      </c>
      <c r="D64" s="40">
        <v>755428.41</v>
      </c>
      <c r="E64" s="40">
        <v>0</v>
      </c>
      <c r="F64" s="41">
        <v>0</v>
      </c>
    </row>
    <row r="65" spans="2:6" ht="65.25" customHeight="1">
      <c r="B65" s="30" t="s">
        <v>65</v>
      </c>
      <c r="C65" s="6" t="s">
        <v>50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66</v>
      </c>
      <c r="C66" s="6" t="s">
        <v>48</v>
      </c>
      <c r="D66" s="40">
        <v>2741475</v>
      </c>
      <c r="E66" s="40">
        <v>0</v>
      </c>
      <c r="F66" s="51">
        <v>0</v>
      </c>
    </row>
    <row r="67" spans="2:6" ht="79.5" customHeight="1">
      <c r="B67" s="30" t="s">
        <v>120</v>
      </c>
      <c r="C67" s="6" t="s">
        <v>119</v>
      </c>
      <c r="D67" s="40">
        <v>0</v>
      </c>
      <c r="E67" s="40">
        <v>0</v>
      </c>
      <c r="F67" s="51">
        <v>0</v>
      </c>
    </row>
    <row r="68" spans="2:6" ht="32.25" customHeight="1">
      <c r="B68" s="30" t="s">
        <v>76</v>
      </c>
      <c r="C68" s="6" t="s">
        <v>77</v>
      </c>
      <c r="D68" s="40">
        <v>0</v>
      </c>
      <c r="E68" s="40">
        <v>0</v>
      </c>
      <c r="F68" s="51">
        <v>0</v>
      </c>
    </row>
    <row r="69" spans="2:6" ht="68.25" customHeight="1">
      <c r="B69" s="30" t="s">
        <v>67</v>
      </c>
      <c r="C69" s="6" t="s">
        <v>127</v>
      </c>
      <c r="D69" s="40">
        <v>238850</v>
      </c>
      <c r="E69" s="40">
        <v>246500</v>
      </c>
      <c r="F69" s="51">
        <v>254900</v>
      </c>
    </row>
    <row r="70" spans="2:6" ht="16.5" thickBot="1">
      <c r="B70" s="31"/>
      <c r="C70" s="32" t="s">
        <v>41</v>
      </c>
      <c r="D70" s="52">
        <f>D11+D57+D59</f>
        <v>26407252.57</v>
      </c>
      <c r="E70" s="52">
        <f>E11+E57+E59</f>
        <v>15295011</v>
      </c>
      <c r="F70" s="53">
        <f>F11+F57+F59</f>
        <v>15298211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2022-09-12T07:18:09Z</dcterms:modified>
</cp:coreProperties>
</file>